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63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<sst xmlns="http://schemas.openxmlformats.org/spreadsheetml/2006/main" count="405" uniqueCount="110">
  <si>
    <t>№</t>
  </si>
  <si>
    <t>Наименование программы</t>
  </si>
  <si>
    <t>Бюджетная классификация</t>
  </si>
  <si>
    <t>РзПр</t>
  </si>
  <si>
    <t>ЦСР</t>
  </si>
  <si>
    <t>ВР</t>
  </si>
  <si>
    <t>Управление образования</t>
  </si>
  <si>
    <t>План</t>
  </si>
  <si>
    <t>Бюджетополучатели</t>
  </si>
  <si>
    <t>957</t>
  </si>
  <si>
    <t>Распределение   бюджетных  ассигнований   на  реализацию</t>
  </si>
  <si>
    <t>973</t>
  </si>
  <si>
    <t>к  решению Думы  Балаганского  района</t>
  </si>
  <si>
    <t xml:space="preserve">           Итого по культуре</t>
  </si>
  <si>
    <t>тыс.руб</t>
  </si>
  <si>
    <t>Учреждения образования</t>
  </si>
  <si>
    <t xml:space="preserve">" О  бюджете муниципального образования </t>
  </si>
  <si>
    <t>2015 год</t>
  </si>
  <si>
    <t>муниципальных    программ</t>
  </si>
  <si>
    <t xml:space="preserve">Управление муниципальным имуществом и земельными отношениями муниципального образования Балаганский район </t>
  </si>
  <si>
    <t>Муниципальная программа " Защита окружающей среды в Муниципальном образовании Балаганский район" на 2016-2018 годы</t>
  </si>
  <si>
    <t>Муниципальная программа " Улучшение условий и охраны труда в муниципальном образовании Балаганский район на 2016-2018 годы"</t>
  </si>
  <si>
    <t>Муниципальная программа " Поддержка и развитие малого и  среднего предпринимательствав муниципальном образовании Балаганский район на 2016-2018 годы"</t>
  </si>
  <si>
    <t>Муниципальная программа " Повышение устойчивости жилых домов, основных объектов и систем жизнеобеспечения на территорий Балаганского района на 2016-2018 годы"</t>
  </si>
  <si>
    <t>Муниципальная программа " Развитие культуры и искусства в Балаганском районе на 2016-2018 годы в т.ч.</t>
  </si>
  <si>
    <t>Подпрограмма 1 " Библиотечное дело"</t>
  </si>
  <si>
    <t>Подпрограмма 4 " Дополнительное образование детей в сфере культуры"</t>
  </si>
  <si>
    <t>Подпрограмма 2 "Музейное дело"</t>
  </si>
  <si>
    <t>Подпрограмма 3 "Культурный досуг населения"</t>
  </si>
  <si>
    <t>Подпрограмма 5 " Совершенствование государственного управления в сфере культуры"</t>
  </si>
  <si>
    <t xml:space="preserve">на 2016 год </t>
  </si>
  <si>
    <t>МБУК МОБ Балаганского района</t>
  </si>
  <si>
    <t>МКУК БИЭМ</t>
  </si>
  <si>
    <t>МБУК МДК</t>
  </si>
  <si>
    <t>МОКУ ДОД БДМШ</t>
  </si>
  <si>
    <t>Муниципальная программа "Молодежь Балаганского района"</t>
  </si>
  <si>
    <t>Подпрограмма 1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</t>
  </si>
  <si>
    <t>Подпрограмма 2 "Профилактика ВИЧ-инфекции"</t>
  </si>
  <si>
    <t>Подпрограмма 3 "Патриотическое воспитание детей и молодежи муниципального образования Балаганский район"</t>
  </si>
  <si>
    <t>Муниципальная программа "Безопасность Балаганского района"</t>
  </si>
  <si>
    <t>Подпрограмма 1 "Безопасность образовательных учреждений в муниципальном образовании Балаганский район"</t>
  </si>
  <si>
    <t>Подпрограмма 2 "Повышение безопасности дорожного движения на территории муниципального образования Балаганский район"</t>
  </si>
  <si>
    <t>Подпрограмма 3 "Профилактика экстремизма и терроризма в муниципальном образовании Балаганский район"</t>
  </si>
  <si>
    <t>Подпрограмма 4 "Противодействие коррупции в муниципальном образовании Балаганский район"</t>
  </si>
  <si>
    <t>Подпрограмма 5 " Профилактика правонарушений на территории Балаганского района"</t>
  </si>
  <si>
    <t>Муниципальная программа " Энергосбережение и повышение энергетической эффективности на территории муниципального образования Балаганский район</t>
  </si>
  <si>
    <t>Муниципальная программа: "Безопасность Балаганского района на 2016-2018 год"</t>
  </si>
  <si>
    <t>Муниципальная программа "Доступная среда для инвалидов и маломобильных групп населения Балаганского района"</t>
  </si>
  <si>
    <t>Подпрограмма 1 "Энергосбережение и повышение энергетической эффективности в муниципальных общеобразовательных учреждениях Балаганского района на 2016-2018 годы"</t>
  </si>
  <si>
    <t>Подпрограмма 3 "Энергосбережение и повышение энергетической эффективности в администрации Балаганского района на 2016-2018 годы"</t>
  </si>
  <si>
    <t>Балаганский район на 2016 год "</t>
  </si>
  <si>
    <t>0702</t>
  </si>
  <si>
    <t>4210400000</t>
  </si>
  <si>
    <t>0705</t>
  </si>
  <si>
    <t>4210100000</t>
  </si>
  <si>
    <t>0957</t>
  </si>
  <si>
    <t>0707</t>
  </si>
  <si>
    <t>200</t>
  </si>
  <si>
    <t>600</t>
  </si>
  <si>
    <t>0700</t>
  </si>
  <si>
    <t>0801</t>
  </si>
  <si>
    <t>главный распорядитель</t>
  </si>
  <si>
    <t>100</t>
  </si>
  <si>
    <t>850</t>
  </si>
  <si>
    <t>4360000000</t>
  </si>
  <si>
    <t>0804</t>
  </si>
  <si>
    <t>800</t>
  </si>
  <si>
    <t xml:space="preserve"> "Доступная среда для инвалидов и маломобильных групп населения Балаганского района"</t>
  </si>
  <si>
    <t>0701</t>
  </si>
  <si>
    <t>4310100000</t>
  </si>
  <si>
    <t>4320100000</t>
  </si>
  <si>
    <t>4330100000</t>
  </si>
  <si>
    <t>0709</t>
  </si>
  <si>
    <t>4350100000</t>
  </si>
  <si>
    <t>4340100000</t>
  </si>
  <si>
    <t>1004</t>
  </si>
  <si>
    <t>Приложение   9</t>
  </si>
  <si>
    <t>116310,4</t>
  </si>
  <si>
    <t>4360070000</t>
  </si>
  <si>
    <t>994</t>
  </si>
  <si>
    <t>0605</t>
  </si>
  <si>
    <t>0113</t>
  </si>
  <si>
    <t>0412</t>
  </si>
  <si>
    <t>400</t>
  </si>
  <si>
    <t>0302</t>
  </si>
  <si>
    <t>4220100000</t>
  </si>
  <si>
    <t>4230100000</t>
  </si>
  <si>
    <t>4250100000</t>
  </si>
  <si>
    <t>Подпрограмма "Профилактика экстремизма и терроризма в муниципальном образовании Балаганский район " на 2016-2018 гг.</t>
  </si>
  <si>
    <t>63</t>
  </si>
  <si>
    <t>64</t>
  </si>
  <si>
    <t>65</t>
  </si>
  <si>
    <t>66</t>
  </si>
  <si>
    <t>67</t>
  </si>
  <si>
    <t>Управление культуры</t>
  </si>
  <si>
    <t xml:space="preserve">                     Культура</t>
  </si>
  <si>
    <r>
      <t xml:space="preserve">                 </t>
    </r>
    <r>
      <rPr>
        <b/>
        <sz val="8"/>
        <rFont val="Arial Cyr"/>
        <family val="0"/>
      </rPr>
      <t>Образование</t>
    </r>
  </si>
  <si>
    <r>
      <t xml:space="preserve">             </t>
    </r>
    <r>
      <rPr>
        <b/>
        <sz val="8"/>
        <rFont val="Arial Cyr"/>
        <family val="0"/>
      </rPr>
      <t>Итого по образованию</t>
    </r>
  </si>
  <si>
    <r>
      <t xml:space="preserve"> </t>
    </r>
    <r>
      <rPr>
        <b/>
        <i/>
        <sz val="8"/>
        <rFont val="Arial Cyr"/>
        <family val="0"/>
      </rPr>
      <t xml:space="preserve">            </t>
    </r>
    <r>
      <rPr>
        <b/>
        <sz val="8"/>
        <rFont val="Arial Cyr"/>
        <family val="0"/>
      </rPr>
      <t xml:space="preserve">    Всего:</t>
    </r>
  </si>
  <si>
    <t>Муниципальная программа "Развитие образования Балаганского района 2016-2018 годы"</t>
  </si>
  <si>
    <t>Подпрограмма 1 " Развитие дошкольного образования Балаганского района на 2016-2018 годы"</t>
  </si>
  <si>
    <t>Подпрограмма 2 "Развитие общего образования Балаганского района на 2016-2018 годы"</t>
  </si>
  <si>
    <t>Подпрограмма 3 " Развитие дополнительного образования Балаганского района на 2016-2018 годы"</t>
  </si>
  <si>
    <t>Подпрограмма 4 "Отдых и оздоровление детей в муниципальном образовании Балаганский район на 2016-2018 годы"</t>
  </si>
  <si>
    <t>Подпрограмма 5 " Совершенствование государственного управления в сфере образования на 2016-2018 годы"</t>
  </si>
  <si>
    <t>Учреждения культуры</t>
  </si>
  <si>
    <t>АДМИНИСТРАЦИЯ БАЛАГАНСКОГО РАЙОНА</t>
  </si>
  <si>
    <t>Администрация района</t>
  </si>
  <si>
    <t>итого по Администрации Балаганского района</t>
  </si>
  <si>
    <t>от 17 декабря  2015 г. №7/1-рд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</si>
</sst>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2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49" fontId="1" fillId="0" borderId="15" xfId="0" applyNumberFormat="1" applyFont="1" applyFill="1" applyBorder="1" applyAlignment="1">
      <alignment horizontal="center" wrapText="1"/>
    </xf>
    <xf numFmtId="164" fontId="1" fillId="0" borderId="2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2" fillId="0" borderId="13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6" fillId="0" borderId="13" xfId="0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2" fontId="2" fillId="0" borderId="22" xfId="0" applyNumberFormat="1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2" fontId="2" fillId="0" borderId="2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Fill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2" fillId="0" borderId="21" xfId="0" applyFont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3" xfId="0" applyFont="1" applyFill="1" applyBorder="1" applyAlignment="1">
      <alignment horizontal="fill" vertical="top" wrapText="1"/>
    </xf>
    <xf numFmtId="0" fontId="1" fillId="0" borderId="21" xfId="0" applyFont="1" applyBorder="1" applyAlignment="1">
      <alignment horizontal="fill" vertical="top" wrapText="1"/>
    </xf>
    <xf numFmtId="0" fontId="1" fillId="0" borderId="19" xfId="0" applyFont="1" applyBorder="1" applyAlignment="1">
      <alignment horizontal="fill" vertical="top" wrapText="1"/>
    </xf>
    <xf numFmtId="0" fontId="2" fillId="0" borderId="13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13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2" fillId="0" borderId="1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left" wrapText="1"/>
    </xf>
    <xf numFmtId="49" fontId="1" fillId="0" borderId="24" xfId="0" applyNumberFormat="1" applyFont="1" applyFill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1" fillId="0" borderId="21" xfId="0" applyFont="1" applyFill="1" applyBorder="1" applyAlignment="1">
      <alignment horizontal="left" wrapText="1"/>
    </xf>
    <xf numFmtId="0" fontId="3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21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A1">
      <selection activeCell="F5" sqref="F5:J5"/>
    </sheetView>
  </sheetViews>
  <sheetFormatPr defaultColWidth="9.00390625" defaultRowHeight="12.75"/>
  <cols>
    <col min="1" max="1" width="3.00390625" style="1" customWidth="1"/>
    <col min="2" max="2" width="11.125" style="2" customWidth="1"/>
    <col min="3" max="3" width="9.125" style="2" customWidth="1"/>
    <col min="4" max="4" width="16.125" style="2" customWidth="1"/>
    <col min="5" max="5" width="11.25390625" style="2" customWidth="1"/>
    <col min="6" max="6" width="3.25390625" style="2" customWidth="1"/>
    <col min="7" max="7" width="8.00390625" style="2" customWidth="1"/>
    <col min="8" max="8" width="5.75390625" style="2" customWidth="1"/>
    <col min="9" max="9" width="12.625" style="2" customWidth="1"/>
    <col min="10" max="10" width="6.375" style="2" customWidth="1"/>
    <col min="11" max="11" width="11.75390625" style="2" customWidth="1"/>
    <col min="12" max="12" width="10.75390625" style="2" hidden="1" customWidth="1"/>
    <col min="13" max="16384" width="9.125" style="2" customWidth="1"/>
  </cols>
  <sheetData>
    <row r="1" ht="11.25">
      <c r="F1" s="2" t="s">
        <v>76</v>
      </c>
    </row>
    <row r="2" ht="11.25">
      <c r="F2" s="2" t="s">
        <v>12</v>
      </c>
    </row>
    <row r="3" ht="11.25">
      <c r="F3" s="2" t="s">
        <v>16</v>
      </c>
    </row>
    <row r="4" spans="6:10" ht="12.75" customHeight="1">
      <c r="F4" s="88" t="s">
        <v>50</v>
      </c>
      <c r="G4" s="88"/>
      <c r="H4" s="88"/>
      <c r="I4" s="88"/>
      <c r="J4" s="88"/>
    </row>
    <row r="5" spans="6:10" ht="11.25">
      <c r="F5" s="89" t="s">
        <v>109</v>
      </c>
      <c r="G5" s="89"/>
      <c r="H5" s="89"/>
      <c r="I5" s="89"/>
      <c r="J5" s="88"/>
    </row>
    <row r="6" spans="1:10" ht="11.2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11.25">
      <c r="A7" s="77" t="s">
        <v>10</v>
      </c>
      <c r="B7" s="77"/>
      <c r="C7" s="77"/>
      <c r="D7" s="77"/>
      <c r="E7" s="77"/>
      <c r="F7" s="77"/>
      <c r="G7" s="77"/>
      <c r="H7" s="77"/>
      <c r="I7" s="77"/>
      <c r="J7" s="77"/>
    </row>
    <row r="8" spans="1:10" ht="11.25">
      <c r="A8" s="77" t="s">
        <v>18</v>
      </c>
      <c r="B8" s="77"/>
      <c r="C8" s="77"/>
      <c r="D8" s="77"/>
      <c r="E8" s="77"/>
      <c r="F8" s="77"/>
      <c r="G8" s="77"/>
      <c r="H8" s="77"/>
      <c r="I8" s="77"/>
      <c r="J8" s="77"/>
    </row>
    <row r="9" spans="1:10" ht="11.25">
      <c r="A9" s="78" t="s">
        <v>30</v>
      </c>
      <c r="B9" s="78"/>
      <c r="C9" s="78"/>
      <c r="D9" s="78"/>
      <c r="E9" s="78"/>
      <c r="F9" s="78"/>
      <c r="G9" s="78"/>
      <c r="H9" s="78"/>
      <c r="I9" s="78"/>
      <c r="J9" s="78"/>
    </row>
    <row r="11" spans="1:12" ht="12.75" customHeight="1">
      <c r="A11" s="4"/>
      <c r="B11" s="5"/>
      <c r="C11" s="6"/>
      <c r="D11" s="7"/>
      <c r="E11" s="96" t="s">
        <v>8</v>
      </c>
      <c r="F11" s="97"/>
      <c r="G11" s="79" t="s">
        <v>2</v>
      </c>
      <c r="H11" s="80"/>
      <c r="I11" s="80"/>
      <c r="J11" s="81"/>
      <c r="K11" s="9" t="s">
        <v>7</v>
      </c>
      <c r="L11" s="9" t="s">
        <v>7</v>
      </c>
    </row>
    <row r="12" spans="1:12" ht="11.25">
      <c r="A12" s="10" t="s">
        <v>0</v>
      </c>
      <c r="B12" s="11" t="s">
        <v>1</v>
      </c>
      <c r="C12" s="12"/>
      <c r="D12" s="13"/>
      <c r="E12" s="98"/>
      <c r="F12" s="99"/>
      <c r="G12" s="132" t="s">
        <v>61</v>
      </c>
      <c r="H12" s="9" t="s">
        <v>3</v>
      </c>
      <c r="I12" s="9" t="s">
        <v>4</v>
      </c>
      <c r="J12" s="9" t="s">
        <v>5</v>
      </c>
      <c r="K12" s="14" t="s">
        <v>14</v>
      </c>
      <c r="L12" s="14" t="s">
        <v>14</v>
      </c>
    </row>
    <row r="13" spans="1:12" ht="27.75" customHeight="1" thickBot="1">
      <c r="A13" s="10"/>
      <c r="B13" s="11"/>
      <c r="C13" s="12"/>
      <c r="D13" s="13"/>
      <c r="E13" s="100"/>
      <c r="F13" s="101"/>
      <c r="G13" s="133"/>
      <c r="H13" s="15"/>
      <c r="I13" s="15"/>
      <c r="J13" s="15"/>
      <c r="K13" s="16"/>
      <c r="L13" s="16" t="s">
        <v>17</v>
      </c>
    </row>
    <row r="14" spans="1:12" ht="18" customHeight="1" thickTop="1">
      <c r="A14" s="8"/>
      <c r="B14" s="82" t="s">
        <v>95</v>
      </c>
      <c r="C14" s="83"/>
      <c r="D14" s="84"/>
      <c r="E14" s="17"/>
      <c r="F14" s="18"/>
      <c r="G14" s="19"/>
      <c r="H14" s="19"/>
      <c r="I14" s="19"/>
      <c r="J14" s="19"/>
      <c r="K14" s="20"/>
      <c r="L14" s="21"/>
    </row>
    <row r="15" spans="1:15" ht="39" customHeight="1">
      <c r="A15" s="8">
        <v>1</v>
      </c>
      <c r="B15" s="93" t="s">
        <v>24</v>
      </c>
      <c r="C15" s="94"/>
      <c r="D15" s="95"/>
      <c r="E15" s="75"/>
      <c r="F15" s="74"/>
      <c r="G15" s="19" t="s">
        <v>9</v>
      </c>
      <c r="H15" s="19"/>
      <c r="I15" s="22"/>
      <c r="J15" s="19"/>
      <c r="K15" s="23">
        <f>SUM(K16:K29)</f>
        <v>11548.2</v>
      </c>
      <c r="L15" s="24"/>
      <c r="M15" s="102"/>
      <c r="N15" s="88"/>
      <c r="O15" s="88"/>
    </row>
    <row r="16" spans="1:12" ht="33.75" customHeight="1">
      <c r="A16" s="8">
        <v>2</v>
      </c>
      <c r="B16" s="90" t="s">
        <v>25</v>
      </c>
      <c r="C16" s="91"/>
      <c r="D16" s="92"/>
      <c r="E16" s="75" t="s">
        <v>31</v>
      </c>
      <c r="F16" s="74"/>
      <c r="G16" s="19" t="s">
        <v>9</v>
      </c>
      <c r="H16" s="19" t="s">
        <v>53</v>
      </c>
      <c r="I16" s="22" t="s">
        <v>54</v>
      </c>
      <c r="J16" s="19" t="s">
        <v>58</v>
      </c>
      <c r="K16" s="26">
        <v>1</v>
      </c>
      <c r="L16" s="24"/>
    </row>
    <row r="17" spans="1:12" ht="36.75" customHeight="1">
      <c r="A17" s="8">
        <v>3</v>
      </c>
      <c r="B17" s="90" t="s">
        <v>25</v>
      </c>
      <c r="C17" s="91"/>
      <c r="D17" s="92"/>
      <c r="E17" s="75" t="s">
        <v>31</v>
      </c>
      <c r="F17" s="74"/>
      <c r="G17" s="27" t="s">
        <v>9</v>
      </c>
      <c r="H17" s="19" t="s">
        <v>60</v>
      </c>
      <c r="I17" s="28" t="s">
        <v>54</v>
      </c>
      <c r="J17" s="19" t="s">
        <v>58</v>
      </c>
      <c r="K17" s="26">
        <v>4861.2</v>
      </c>
      <c r="L17" s="24"/>
    </row>
    <row r="18" spans="1:12" ht="25.5" customHeight="1">
      <c r="A18" s="8">
        <v>4</v>
      </c>
      <c r="B18" s="90" t="s">
        <v>27</v>
      </c>
      <c r="C18" s="91"/>
      <c r="D18" s="92"/>
      <c r="E18" s="75" t="s">
        <v>32</v>
      </c>
      <c r="F18" s="74"/>
      <c r="G18" s="27" t="s">
        <v>9</v>
      </c>
      <c r="H18" s="19" t="s">
        <v>53</v>
      </c>
      <c r="I18" s="28" t="s">
        <v>54</v>
      </c>
      <c r="J18" s="19" t="s">
        <v>57</v>
      </c>
      <c r="K18" s="26">
        <v>1</v>
      </c>
      <c r="L18" s="24"/>
    </row>
    <row r="19" spans="1:12" ht="29.25" customHeight="1">
      <c r="A19" s="8">
        <v>5</v>
      </c>
      <c r="B19" s="90" t="s">
        <v>27</v>
      </c>
      <c r="C19" s="91"/>
      <c r="D19" s="92"/>
      <c r="E19" s="75" t="s">
        <v>32</v>
      </c>
      <c r="F19" s="74"/>
      <c r="G19" s="27" t="s">
        <v>9</v>
      </c>
      <c r="H19" s="19" t="s">
        <v>60</v>
      </c>
      <c r="I19" s="28" t="s">
        <v>85</v>
      </c>
      <c r="J19" s="19" t="s">
        <v>62</v>
      </c>
      <c r="K19" s="26">
        <v>377</v>
      </c>
      <c r="L19" s="24"/>
    </row>
    <row r="20" spans="1:12" ht="30" customHeight="1">
      <c r="A20" s="8">
        <v>6</v>
      </c>
      <c r="B20" s="90" t="s">
        <v>27</v>
      </c>
      <c r="C20" s="91"/>
      <c r="D20" s="92"/>
      <c r="E20" s="75" t="s">
        <v>32</v>
      </c>
      <c r="F20" s="74"/>
      <c r="G20" s="27" t="s">
        <v>9</v>
      </c>
      <c r="H20" s="19" t="s">
        <v>60</v>
      </c>
      <c r="I20" s="28" t="s">
        <v>85</v>
      </c>
      <c r="J20" s="19" t="s">
        <v>57</v>
      </c>
      <c r="K20" s="26">
        <v>517</v>
      </c>
      <c r="L20" s="24"/>
    </row>
    <row r="21" spans="1:12" ht="32.25" customHeight="1">
      <c r="A21" s="8">
        <v>7</v>
      </c>
      <c r="B21" s="90" t="s">
        <v>27</v>
      </c>
      <c r="C21" s="91"/>
      <c r="D21" s="92"/>
      <c r="E21" s="75" t="s">
        <v>32</v>
      </c>
      <c r="F21" s="74"/>
      <c r="G21" s="27" t="s">
        <v>9</v>
      </c>
      <c r="H21" s="19" t="s">
        <v>60</v>
      </c>
      <c r="I21" s="28" t="s">
        <v>85</v>
      </c>
      <c r="J21" s="19" t="s">
        <v>63</v>
      </c>
      <c r="K21" s="26">
        <v>81</v>
      </c>
      <c r="L21" s="24"/>
    </row>
    <row r="22" spans="1:12" ht="31.5" customHeight="1">
      <c r="A22" s="8">
        <v>8</v>
      </c>
      <c r="B22" s="90" t="s">
        <v>28</v>
      </c>
      <c r="C22" s="91"/>
      <c r="D22" s="92"/>
      <c r="E22" s="75" t="s">
        <v>33</v>
      </c>
      <c r="F22" s="74"/>
      <c r="G22" s="27" t="s">
        <v>55</v>
      </c>
      <c r="H22" s="19" t="s">
        <v>53</v>
      </c>
      <c r="I22" s="22" t="s">
        <v>86</v>
      </c>
      <c r="J22" s="19" t="s">
        <v>58</v>
      </c>
      <c r="K22" s="26">
        <v>1</v>
      </c>
      <c r="L22" s="24"/>
    </row>
    <row r="23" spans="1:12" ht="34.5" customHeight="1">
      <c r="A23" s="8">
        <v>9</v>
      </c>
      <c r="B23" s="90" t="s">
        <v>28</v>
      </c>
      <c r="C23" s="91"/>
      <c r="D23" s="92"/>
      <c r="E23" s="75" t="s">
        <v>33</v>
      </c>
      <c r="F23" s="74"/>
      <c r="G23" s="27" t="s">
        <v>9</v>
      </c>
      <c r="H23" s="19" t="s">
        <v>60</v>
      </c>
      <c r="I23" s="22" t="s">
        <v>86</v>
      </c>
      <c r="J23" s="19" t="s">
        <v>58</v>
      </c>
      <c r="K23" s="26">
        <v>3062</v>
      </c>
      <c r="L23" s="24"/>
    </row>
    <row r="24" spans="1:12" ht="31.5" customHeight="1">
      <c r="A24" s="8">
        <v>10</v>
      </c>
      <c r="B24" s="85" t="s">
        <v>26</v>
      </c>
      <c r="C24" s="86"/>
      <c r="D24" s="87"/>
      <c r="E24" s="75" t="s">
        <v>34</v>
      </c>
      <c r="F24" s="74"/>
      <c r="G24" s="27" t="s">
        <v>9</v>
      </c>
      <c r="H24" s="19" t="s">
        <v>51</v>
      </c>
      <c r="I24" s="28" t="s">
        <v>52</v>
      </c>
      <c r="J24" s="19" t="s">
        <v>62</v>
      </c>
      <c r="K24" s="26">
        <v>919</v>
      </c>
      <c r="L24" s="24"/>
    </row>
    <row r="25" spans="1:12" ht="38.25" customHeight="1">
      <c r="A25" s="8">
        <v>11</v>
      </c>
      <c r="B25" s="85" t="s">
        <v>26</v>
      </c>
      <c r="C25" s="86"/>
      <c r="D25" s="87"/>
      <c r="E25" s="75" t="s">
        <v>34</v>
      </c>
      <c r="F25" s="74"/>
      <c r="G25" s="27" t="s">
        <v>9</v>
      </c>
      <c r="H25" s="19" t="s">
        <v>51</v>
      </c>
      <c r="I25" s="28" t="s">
        <v>52</v>
      </c>
      <c r="J25" s="19" t="s">
        <v>57</v>
      </c>
      <c r="K25" s="26">
        <v>942</v>
      </c>
      <c r="L25" s="24"/>
    </row>
    <row r="26" spans="1:12" ht="36" customHeight="1">
      <c r="A26" s="8">
        <v>12</v>
      </c>
      <c r="B26" s="85" t="s">
        <v>26</v>
      </c>
      <c r="C26" s="86"/>
      <c r="D26" s="87"/>
      <c r="E26" s="75" t="s">
        <v>34</v>
      </c>
      <c r="F26" s="74"/>
      <c r="G26" s="27" t="s">
        <v>9</v>
      </c>
      <c r="H26" s="19" t="s">
        <v>51</v>
      </c>
      <c r="I26" s="28" t="s">
        <v>52</v>
      </c>
      <c r="J26" s="19" t="s">
        <v>63</v>
      </c>
      <c r="K26" s="26">
        <v>72</v>
      </c>
      <c r="L26" s="24"/>
    </row>
    <row r="27" spans="1:15" ht="33.75" customHeight="1">
      <c r="A27" s="8">
        <v>13</v>
      </c>
      <c r="B27" s="85" t="s">
        <v>29</v>
      </c>
      <c r="C27" s="86"/>
      <c r="D27" s="87"/>
      <c r="E27" s="75" t="s">
        <v>94</v>
      </c>
      <c r="F27" s="74"/>
      <c r="G27" s="27" t="s">
        <v>9</v>
      </c>
      <c r="H27" s="19" t="s">
        <v>65</v>
      </c>
      <c r="I27" s="28" t="s">
        <v>87</v>
      </c>
      <c r="J27" s="19" t="s">
        <v>62</v>
      </c>
      <c r="K27" s="20">
        <v>596</v>
      </c>
      <c r="L27" s="20"/>
      <c r="M27" s="29"/>
      <c r="N27" s="3"/>
      <c r="O27" s="3"/>
    </row>
    <row r="28" spans="1:15" ht="36.75" customHeight="1">
      <c r="A28" s="8">
        <v>14</v>
      </c>
      <c r="B28" s="85" t="s">
        <v>29</v>
      </c>
      <c r="C28" s="86"/>
      <c r="D28" s="87"/>
      <c r="E28" s="75" t="s">
        <v>94</v>
      </c>
      <c r="F28" s="74"/>
      <c r="G28" s="27" t="s">
        <v>9</v>
      </c>
      <c r="H28" s="19" t="s">
        <v>65</v>
      </c>
      <c r="I28" s="28" t="s">
        <v>87</v>
      </c>
      <c r="J28" s="19" t="s">
        <v>57</v>
      </c>
      <c r="K28" s="20">
        <v>113</v>
      </c>
      <c r="L28" s="20"/>
      <c r="M28" s="29"/>
      <c r="N28" s="3"/>
      <c r="O28" s="3"/>
    </row>
    <row r="29" spans="1:15" ht="36.75" customHeight="1">
      <c r="A29" s="8">
        <v>15</v>
      </c>
      <c r="B29" s="85" t="s">
        <v>29</v>
      </c>
      <c r="C29" s="86"/>
      <c r="D29" s="87"/>
      <c r="E29" s="75" t="s">
        <v>94</v>
      </c>
      <c r="F29" s="74"/>
      <c r="G29" s="27" t="s">
        <v>9</v>
      </c>
      <c r="H29" s="19" t="s">
        <v>65</v>
      </c>
      <c r="I29" s="28" t="s">
        <v>87</v>
      </c>
      <c r="J29" s="19" t="s">
        <v>66</v>
      </c>
      <c r="K29" s="20">
        <v>5</v>
      </c>
      <c r="L29" s="20"/>
      <c r="M29" s="29"/>
      <c r="N29" s="3"/>
      <c r="O29" s="3"/>
    </row>
    <row r="30" spans="1:15" ht="36.75" customHeight="1">
      <c r="A30" s="8">
        <v>16</v>
      </c>
      <c r="B30" s="82" t="s">
        <v>35</v>
      </c>
      <c r="C30" s="72"/>
      <c r="D30" s="103"/>
      <c r="E30" s="75" t="s">
        <v>94</v>
      </c>
      <c r="F30" s="74"/>
      <c r="G30" s="30" t="s">
        <v>9</v>
      </c>
      <c r="H30" s="31" t="s">
        <v>56</v>
      </c>
      <c r="I30" s="32" t="s">
        <v>64</v>
      </c>
      <c r="J30" s="31"/>
      <c r="K30" s="23">
        <f>SUM(K31)</f>
        <v>23</v>
      </c>
      <c r="L30" s="20"/>
      <c r="M30" s="29"/>
      <c r="N30" s="3"/>
      <c r="O30" s="3"/>
    </row>
    <row r="31" spans="1:15" ht="39" customHeight="1">
      <c r="A31" s="8">
        <v>17</v>
      </c>
      <c r="B31" s="69" t="s">
        <v>38</v>
      </c>
      <c r="C31" s="70"/>
      <c r="D31" s="71"/>
      <c r="E31" s="75" t="s">
        <v>94</v>
      </c>
      <c r="F31" s="74"/>
      <c r="G31" s="27" t="s">
        <v>9</v>
      </c>
      <c r="H31" s="19" t="s">
        <v>56</v>
      </c>
      <c r="I31" s="28" t="s">
        <v>78</v>
      </c>
      <c r="J31" s="19" t="s">
        <v>57</v>
      </c>
      <c r="K31" s="26">
        <v>23</v>
      </c>
      <c r="L31" s="20"/>
      <c r="M31" s="29"/>
      <c r="N31" s="3"/>
      <c r="O31" s="3"/>
    </row>
    <row r="32" spans="1:15" ht="38.25" customHeight="1">
      <c r="A32" s="8">
        <v>18</v>
      </c>
      <c r="B32" s="93" t="s">
        <v>47</v>
      </c>
      <c r="C32" s="94"/>
      <c r="D32" s="95"/>
      <c r="E32" s="75" t="s">
        <v>94</v>
      </c>
      <c r="F32" s="74"/>
      <c r="G32" s="27" t="s">
        <v>9</v>
      </c>
      <c r="H32" s="19" t="s">
        <v>65</v>
      </c>
      <c r="I32" s="28" t="s">
        <v>78</v>
      </c>
      <c r="J32" s="19"/>
      <c r="K32" s="33">
        <f>SUM(K33:K34)</f>
        <v>50</v>
      </c>
      <c r="L32" s="20"/>
      <c r="M32" s="29"/>
      <c r="N32" s="3"/>
      <c r="O32" s="3"/>
    </row>
    <row r="33" spans="1:15" ht="31.5" customHeight="1">
      <c r="A33" s="8">
        <v>19</v>
      </c>
      <c r="B33" s="73" t="s">
        <v>67</v>
      </c>
      <c r="C33" s="76"/>
      <c r="D33" s="74"/>
      <c r="E33" s="75" t="s">
        <v>94</v>
      </c>
      <c r="F33" s="74"/>
      <c r="G33" s="27" t="s">
        <v>9</v>
      </c>
      <c r="H33" s="19" t="s">
        <v>65</v>
      </c>
      <c r="I33" s="28" t="s">
        <v>78</v>
      </c>
      <c r="J33" s="19" t="s">
        <v>57</v>
      </c>
      <c r="K33" s="20">
        <v>30</v>
      </c>
      <c r="L33" s="20"/>
      <c r="M33" s="29"/>
      <c r="N33" s="3"/>
      <c r="O33" s="3"/>
    </row>
    <row r="34" spans="1:15" ht="31.5" customHeight="1">
      <c r="A34" s="8">
        <v>20</v>
      </c>
      <c r="B34" s="73" t="s">
        <v>67</v>
      </c>
      <c r="C34" s="76"/>
      <c r="D34" s="74"/>
      <c r="E34" s="75" t="s">
        <v>94</v>
      </c>
      <c r="F34" s="74"/>
      <c r="G34" s="27" t="s">
        <v>9</v>
      </c>
      <c r="H34" s="19" t="s">
        <v>65</v>
      </c>
      <c r="I34" s="28" t="s">
        <v>78</v>
      </c>
      <c r="J34" s="19" t="s">
        <v>58</v>
      </c>
      <c r="K34" s="20">
        <v>20</v>
      </c>
      <c r="L34" s="20"/>
      <c r="M34" s="29"/>
      <c r="N34" s="3"/>
      <c r="O34" s="3"/>
    </row>
    <row r="35" spans="1:15" ht="58.5" customHeight="1">
      <c r="A35" s="8">
        <v>21</v>
      </c>
      <c r="B35" s="82" t="s">
        <v>45</v>
      </c>
      <c r="C35" s="72"/>
      <c r="D35" s="103"/>
      <c r="E35" s="75" t="s">
        <v>105</v>
      </c>
      <c r="F35" s="74"/>
      <c r="G35" s="30" t="s">
        <v>9</v>
      </c>
      <c r="H35" s="31" t="s">
        <v>65</v>
      </c>
      <c r="I35" s="28" t="s">
        <v>78</v>
      </c>
      <c r="J35" s="31"/>
      <c r="K35" s="33">
        <f>SUM(K36:K37)</f>
        <v>20.1</v>
      </c>
      <c r="L35" s="20"/>
      <c r="M35" s="29"/>
      <c r="N35" s="3"/>
      <c r="O35" s="3"/>
    </row>
    <row r="36" spans="1:15" ht="56.25" customHeight="1">
      <c r="A36" s="8">
        <v>22</v>
      </c>
      <c r="B36" s="73" t="s">
        <v>48</v>
      </c>
      <c r="C36" s="76"/>
      <c r="D36" s="74"/>
      <c r="E36" s="75" t="s">
        <v>105</v>
      </c>
      <c r="F36" s="74"/>
      <c r="G36" s="27" t="s">
        <v>9</v>
      </c>
      <c r="H36" s="19" t="s">
        <v>65</v>
      </c>
      <c r="I36" s="28" t="s">
        <v>78</v>
      </c>
      <c r="J36" s="19" t="s">
        <v>57</v>
      </c>
      <c r="K36" s="20">
        <v>6</v>
      </c>
      <c r="L36" s="20"/>
      <c r="M36" s="29"/>
      <c r="N36" s="3"/>
      <c r="O36" s="3"/>
    </row>
    <row r="37" spans="1:15" ht="58.5" customHeight="1">
      <c r="A37" s="8">
        <v>23</v>
      </c>
      <c r="B37" s="73" t="s">
        <v>48</v>
      </c>
      <c r="C37" s="76"/>
      <c r="D37" s="74"/>
      <c r="E37" s="75" t="s">
        <v>105</v>
      </c>
      <c r="F37" s="74"/>
      <c r="G37" s="27" t="s">
        <v>9</v>
      </c>
      <c r="H37" s="19" t="s">
        <v>65</v>
      </c>
      <c r="I37" s="28" t="s">
        <v>78</v>
      </c>
      <c r="J37" s="19" t="s">
        <v>58</v>
      </c>
      <c r="K37" s="20">
        <v>14.1</v>
      </c>
      <c r="L37" s="20"/>
      <c r="M37" s="29"/>
      <c r="N37" s="3"/>
      <c r="O37" s="3"/>
    </row>
    <row r="38" spans="1:14" ht="18.75" customHeight="1">
      <c r="A38" s="34"/>
      <c r="B38" s="82" t="s">
        <v>13</v>
      </c>
      <c r="C38" s="72"/>
      <c r="D38" s="103"/>
      <c r="E38" s="107"/>
      <c r="F38" s="108"/>
      <c r="G38" s="31" t="s">
        <v>9</v>
      </c>
      <c r="H38" s="31"/>
      <c r="I38" s="35"/>
      <c r="J38" s="35"/>
      <c r="K38" s="23">
        <f>SUM(K32+K30+K15+K35)</f>
        <v>11641.300000000001</v>
      </c>
      <c r="L38" s="24"/>
      <c r="N38" s="36"/>
    </row>
    <row r="39" spans="1:12" ht="15" customHeight="1">
      <c r="A39" s="37"/>
      <c r="B39" s="73" t="s">
        <v>96</v>
      </c>
      <c r="C39" s="76"/>
      <c r="D39" s="74"/>
      <c r="E39" s="109"/>
      <c r="F39" s="110"/>
      <c r="G39" s="38"/>
      <c r="H39" s="38"/>
      <c r="I39" s="38"/>
      <c r="J39" s="38"/>
      <c r="K39" s="39"/>
      <c r="L39" s="24"/>
    </row>
    <row r="40" spans="1:15" ht="42.75" customHeight="1">
      <c r="A40" s="40">
        <v>24</v>
      </c>
      <c r="B40" s="112" t="s">
        <v>99</v>
      </c>
      <c r="C40" s="113"/>
      <c r="D40" s="114"/>
      <c r="E40" s="73" t="s">
        <v>15</v>
      </c>
      <c r="F40" s="74"/>
      <c r="G40" s="41"/>
      <c r="H40" s="41"/>
      <c r="I40" s="42"/>
      <c r="J40" s="41"/>
      <c r="K40" s="43">
        <f>SUM(K41+K46+K50+K51+K52)</f>
        <v>169290.79999999996</v>
      </c>
      <c r="L40" s="21"/>
      <c r="M40" s="102"/>
      <c r="N40" s="88"/>
      <c r="O40" s="88"/>
    </row>
    <row r="41" spans="1:15" ht="42.75" customHeight="1">
      <c r="A41" s="40">
        <v>25</v>
      </c>
      <c r="B41" s="104" t="s">
        <v>100</v>
      </c>
      <c r="C41" s="105"/>
      <c r="D41" s="106"/>
      <c r="E41" s="73" t="s">
        <v>15</v>
      </c>
      <c r="F41" s="74"/>
      <c r="G41" s="41" t="s">
        <v>11</v>
      </c>
      <c r="H41" s="41" t="s">
        <v>59</v>
      </c>
      <c r="I41" s="42" t="s">
        <v>69</v>
      </c>
      <c r="J41" s="41"/>
      <c r="K41" s="44">
        <f>SUM(K42:K45)</f>
        <v>45707.7</v>
      </c>
      <c r="L41" s="21"/>
      <c r="M41" s="25"/>
      <c r="N41" s="3"/>
      <c r="O41" s="3"/>
    </row>
    <row r="42" spans="1:15" ht="49.5" customHeight="1">
      <c r="A42" s="45">
        <v>26</v>
      </c>
      <c r="B42" s="104" t="s">
        <v>100</v>
      </c>
      <c r="C42" s="105"/>
      <c r="D42" s="106"/>
      <c r="E42" s="73" t="s">
        <v>15</v>
      </c>
      <c r="F42" s="74"/>
      <c r="G42" s="41" t="s">
        <v>11</v>
      </c>
      <c r="H42" s="41" t="s">
        <v>68</v>
      </c>
      <c r="I42" s="41" t="s">
        <v>69</v>
      </c>
      <c r="J42" s="41" t="s">
        <v>62</v>
      </c>
      <c r="K42" s="46">
        <v>35198.5</v>
      </c>
      <c r="L42" s="21">
        <v>300</v>
      </c>
      <c r="M42" s="102"/>
      <c r="N42" s="88"/>
      <c r="O42" s="88"/>
    </row>
    <row r="43" spans="1:15" ht="49.5" customHeight="1">
      <c r="A43" s="47">
        <v>27</v>
      </c>
      <c r="B43" s="104" t="s">
        <v>100</v>
      </c>
      <c r="C43" s="105"/>
      <c r="D43" s="106"/>
      <c r="E43" s="73" t="s">
        <v>15</v>
      </c>
      <c r="F43" s="74"/>
      <c r="G43" s="41" t="s">
        <v>11</v>
      </c>
      <c r="H43" s="41" t="s">
        <v>68</v>
      </c>
      <c r="I43" s="41" t="s">
        <v>69</v>
      </c>
      <c r="J43" s="41" t="s">
        <v>57</v>
      </c>
      <c r="K43" s="46">
        <v>10229.1</v>
      </c>
      <c r="L43" s="21"/>
      <c r="M43" s="25"/>
      <c r="N43" s="3"/>
      <c r="O43" s="3"/>
    </row>
    <row r="44" spans="1:15" ht="49.5" customHeight="1">
      <c r="A44" s="47">
        <v>28</v>
      </c>
      <c r="B44" s="104" t="s">
        <v>100</v>
      </c>
      <c r="C44" s="105"/>
      <c r="D44" s="106"/>
      <c r="E44" s="73" t="s">
        <v>15</v>
      </c>
      <c r="F44" s="74"/>
      <c r="G44" s="41" t="s">
        <v>11</v>
      </c>
      <c r="H44" s="41" t="s">
        <v>68</v>
      </c>
      <c r="I44" s="41" t="s">
        <v>69</v>
      </c>
      <c r="J44" s="41" t="s">
        <v>63</v>
      </c>
      <c r="K44" s="46">
        <v>230.1</v>
      </c>
      <c r="L44" s="21"/>
      <c r="M44" s="25"/>
      <c r="N44" s="3"/>
      <c r="O44" s="3"/>
    </row>
    <row r="45" spans="1:15" ht="49.5" customHeight="1">
      <c r="A45" s="47">
        <v>29</v>
      </c>
      <c r="B45" s="104" t="s">
        <v>100</v>
      </c>
      <c r="C45" s="105"/>
      <c r="D45" s="106"/>
      <c r="E45" s="73" t="s">
        <v>15</v>
      </c>
      <c r="F45" s="74"/>
      <c r="G45" s="41" t="s">
        <v>11</v>
      </c>
      <c r="H45" s="41" t="s">
        <v>53</v>
      </c>
      <c r="I45" s="41" t="s">
        <v>69</v>
      </c>
      <c r="J45" s="41" t="s">
        <v>57</v>
      </c>
      <c r="K45" s="46">
        <v>50</v>
      </c>
      <c r="L45" s="21"/>
      <c r="M45" s="25"/>
      <c r="N45" s="3"/>
      <c r="O45" s="3"/>
    </row>
    <row r="46" spans="1:15" ht="30.75" customHeight="1">
      <c r="A46" s="47">
        <v>30</v>
      </c>
      <c r="B46" s="111" t="s">
        <v>101</v>
      </c>
      <c r="C46" s="83"/>
      <c r="D46" s="84"/>
      <c r="E46" s="73" t="s">
        <v>15</v>
      </c>
      <c r="F46" s="74"/>
      <c r="G46" s="41" t="s">
        <v>11</v>
      </c>
      <c r="H46" s="41" t="s">
        <v>59</v>
      </c>
      <c r="I46" s="41" t="s">
        <v>70</v>
      </c>
      <c r="J46" s="41"/>
      <c r="K46" s="43" t="s">
        <v>77</v>
      </c>
      <c r="L46" s="21"/>
      <c r="M46" s="25"/>
      <c r="N46" s="3"/>
      <c r="O46" s="3"/>
    </row>
    <row r="47" spans="1:15" ht="33.75" customHeight="1">
      <c r="A47" s="8">
        <v>31</v>
      </c>
      <c r="B47" s="111" t="s">
        <v>101</v>
      </c>
      <c r="C47" s="83"/>
      <c r="D47" s="84"/>
      <c r="E47" s="73" t="s">
        <v>15</v>
      </c>
      <c r="F47" s="74"/>
      <c r="G47" s="19" t="s">
        <v>11</v>
      </c>
      <c r="H47" s="19" t="s">
        <v>51</v>
      </c>
      <c r="I47" s="19" t="s">
        <v>70</v>
      </c>
      <c r="J47" s="19" t="s">
        <v>58</v>
      </c>
      <c r="K47" s="48">
        <v>114128.4</v>
      </c>
      <c r="L47" s="21"/>
      <c r="M47" s="102"/>
      <c r="N47" s="88"/>
      <c r="O47" s="88"/>
    </row>
    <row r="48" spans="1:15" ht="43.5" customHeight="1">
      <c r="A48" s="8">
        <v>32</v>
      </c>
      <c r="B48" s="111" t="s">
        <v>101</v>
      </c>
      <c r="C48" s="83"/>
      <c r="D48" s="84"/>
      <c r="E48" s="73" t="s">
        <v>15</v>
      </c>
      <c r="F48" s="74"/>
      <c r="G48" s="19" t="s">
        <v>11</v>
      </c>
      <c r="H48" s="19" t="s">
        <v>53</v>
      </c>
      <c r="I48" s="19" t="s">
        <v>70</v>
      </c>
      <c r="J48" s="19" t="s">
        <v>58</v>
      </c>
      <c r="K48" s="48">
        <v>40</v>
      </c>
      <c r="L48" s="21"/>
      <c r="M48" s="25"/>
      <c r="N48" s="3"/>
      <c r="O48" s="3"/>
    </row>
    <row r="49" spans="1:15" ht="43.5" customHeight="1">
      <c r="A49" s="8">
        <v>33</v>
      </c>
      <c r="B49" s="111" t="s">
        <v>101</v>
      </c>
      <c r="C49" s="83"/>
      <c r="D49" s="84"/>
      <c r="E49" s="73" t="s">
        <v>15</v>
      </c>
      <c r="F49" s="74"/>
      <c r="G49" s="19" t="s">
        <v>11</v>
      </c>
      <c r="H49" s="19" t="s">
        <v>75</v>
      </c>
      <c r="I49" s="19" t="s">
        <v>70</v>
      </c>
      <c r="J49" s="19" t="s">
        <v>58</v>
      </c>
      <c r="K49" s="48">
        <v>2142</v>
      </c>
      <c r="L49" s="21"/>
      <c r="M49" s="25"/>
      <c r="N49" s="3"/>
      <c r="O49" s="3"/>
    </row>
    <row r="50" spans="1:15" ht="52.5" customHeight="1">
      <c r="A50" s="8">
        <v>34</v>
      </c>
      <c r="B50" s="111" t="s">
        <v>102</v>
      </c>
      <c r="C50" s="83"/>
      <c r="D50" s="84"/>
      <c r="E50" s="73" t="s">
        <v>15</v>
      </c>
      <c r="F50" s="74"/>
      <c r="G50" s="19" t="s">
        <v>11</v>
      </c>
      <c r="H50" s="19" t="s">
        <v>51</v>
      </c>
      <c r="I50" s="19" t="s">
        <v>71</v>
      </c>
      <c r="J50" s="19" t="s">
        <v>58</v>
      </c>
      <c r="K50" s="49">
        <v>2190</v>
      </c>
      <c r="L50" s="21"/>
      <c r="M50" s="102"/>
      <c r="N50" s="88"/>
      <c r="O50" s="88"/>
    </row>
    <row r="51" spans="1:15" ht="52.5" customHeight="1">
      <c r="A51" s="8">
        <v>35</v>
      </c>
      <c r="B51" s="111" t="s">
        <v>103</v>
      </c>
      <c r="C51" s="83"/>
      <c r="D51" s="84"/>
      <c r="E51" s="73" t="s">
        <v>15</v>
      </c>
      <c r="F51" s="74"/>
      <c r="G51" s="19" t="s">
        <v>11</v>
      </c>
      <c r="H51" s="19" t="s">
        <v>56</v>
      </c>
      <c r="I51" s="19" t="s">
        <v>74</v>
      </c>
      <c r="J51" s="19" t="s">
        <v>58</v>
      </c>
      <c r="K51" s="49">
        <v>713.4</v>
      </c>
      <c r="L51" s="21"/>
      <c r="M51" s="25"/>
      <c r="N51" s="3"/>
      <c r="O51" s="3"/>
    </row>
    <row r="52" spans="1:15" ht="52.5" customHeight="1">
      <c r="A52" s="8">
        <v>36</v>
      </c>
      <c r="B52" s="111" t="s">
        <v>104</v>
      </c>
      <c r="C52" s="83"/>
      <c r="D52" s="84"/>
      <c r="E52" s="73" t="s">
        <v>15</v>
      </c>
      <c r="F52" s="74"/>
      <c r="G52" s="19" t="s">
        <v>11</v>
      </c>
      <c r="H52" s="19" t="s">
        <v>59</v>
      </c>
      <c r="I52" s="19" t="s">
        <v>73</v>
      </c>
      <c r="J52" s="19"/>
      <c r="K52" s="49">
        <f>SUM(K53:K55)</f>
        <v>4369.3</v>
      </c>
      <c r="L52" s="21"/>
      <c r="M52" s="25"/>
      <c r="N52" s="3"/>
      <c r="O52" s="3"/>
    </row>
    <row r="53" spans="1:15" ht="43.5" customHeight="1">
      <c r="A53" s="8">
        <v>37</v>
      </c>
      <c r="B53" s="111" t="s">
        <v>104</v>
      </c>
      <c r="C53" s="83"/>
      <c r="D53" s="84"/>
      <c r="E53" s="73" t="s">
        <v>15</v>
      </c>
      <c r="F53" s="115"/>
      <c r="G53" s="19" t="s">
        <v>11</v>
      </c>
      <c r="H53" s="19" t="s">
        <v>72</v>
      </c>
      <c r="I53" s="19" t="s">
        <v>73</v>
      </c>
      <c r="J53" s="19" t="s">
        <v>62</v>
      </c>
      <c r="K53" s="48">
        <v>3829</v>
      </c>
      <c r="L53" s="24"/>
      <c r="M53" s="102"/>
      <c r="N53" s="88"/>
      <c r="O53" s="88"/>
    </row>
    <row r="54" spans="1:15" ht="43.5" customHeight="1">
      <c r="A54" s="8">
        <v>38</v>
      </c>
      <c r="B54" s="111" t="s">
        <v>104</v>
      </c>
      <c r="C54" s="83"/>
      <c r="D54" s="84"/>
      <c r="E54" s="73" t="s">
        <v>15</v>
      </c>
      <c r="F54" s="74"/>
      <c r="G54" s="19" t="s">
        <v>11</v>
      </c>
      <c r="H54" s="19" t="s">
        <v>72</v>
      </c>
      <c r="I54" s="19" t="s">
        <v>73</v>
      </c>
      <c r="J54" s="19" t="s">
        <v>57</v>
      </c>
      <c r="K54" s="48">
        <v>537.3</v>
      </c>
      <c r="L54" s="24"/>
      <c r="M54" s="29"/>
      <c r="N54" s="3"/>
      <c r="O54" s="3"/>
    </row>
    <row r="55" spans="1:15" ht="43.5" customHeight="1">
      <c r="A55" s="8">
        <v>39</v>
      </c>
      <c r="B55" s="111" t="s">
        <v>104</v>
      </c>
      <c r="C55" s="83"/>
      <c r="D55" s="84"/>
      <c r="E55" s="73" t="s">
        <v>15</v>
      </c>
      <c r="F55" s="74"/>
      <c r="G55" s="19" t="s">
        <v>11</v>
      </c>
      <c r="H55" s="19" t="s">
        <v>72</v>
      </c>
      <c r="I55" s="19" t="s">
        <v>73</v>
      </c>
      <c r="J55" s="19" t="s">
        <v>63</v>
      </c>
      <c r="K55" s="48">
        <v>3</v>
      </c>
      <c r="L55" s="24"/>
      <c r="M55" s="29"/>
      <c r="N55" s="3"/>
      <c r="O55" s="3"/>
    </row>
    <row r="56" spans="1:15" ht="43.5" customHeight="1">
      <c r="A56" s="8">
        <v>40</v>
      </c>
      <c r="B56" s="82" t="s">
        <v>46</v>
      </c>
      <c r="C56" s="72"/>
      <c r="D56" s="103"/>
      <c r="E56" s="73"/>
      <c r="F56" s="74"/>
      <c r="G56" s="19"/>
      <c r="H56" s="19"/>
      <c r="I56" s="19"/>
      <c r="J56" s="19"/>
      <c r="K56" s="49">
        <f>SUM(K57+K60+K61)</f>
        <v>317.4</v>
      </c>
      <c r="L56" s="24"/>
      <c r="M56" s="29"/>
      <c r="N56" s="3"/>
      <c r="O56" s="3"/>
    </row>
    <row r="57" spans="1:15" ht="43.5" customHeight="1">
      <c r="A57" s="8">
        <v>41</v>
      </c>
      <c r="B57" s="111" t="s">
        <v>40</v>
      </c>
      <c r="C57" s="83"/>
      <c r="D57" s="84"/>
      <c r="E57" s="73" t="s">
        <v>15</v>
      </c>
      <c r="F57" s="115"/>
      <c r="G57" s="19" t="s">
        <v>11</v>
      </c>
      <c r="H57" s="19" t="s">
        <v>72</v>
      </c>
      <c r="I57" s="19" t="s">
        <v>78</v>
      </c>
      <c r="J57" s="19"/>
      <c r="K57" s="49">
        <f>SUM(K58:K59)</f>
        <v>142.4</v>
      </c>
      <c r="L57" s="24"/>
      <c r="M57" s="29"/>
      <c r="N57" s="3"/>
      <c r="O57" s="3"/>
    </row>
    <row r="58" spans="1:15" ht="43.5" customHeight="1">
      <c r="A58" s="8">
        <v>42</v>
      </c>
      <c r="B58" s="111" t="s">
        <v>40</v>
      </c>
      <c r="C58" s="83"/>
      <c r="D58" s="84"/>
      <c r="E58" s="73" t="s">
        <v>15</v>
      </c>
      <c r="F58" s="115"/>
      <c r="G58" s="19" t="s">
        <v>11</v>
      </c>
      <c r="H58" s="19" t="s">
        <v>72</v>
      </c>
      <c r="I58" s="19" t="s">
        <v>78</v>
      </c>
      <c r="J58" s="19" t="s">
        <v>57</v>
      </c>
      <c r="K58" s="48">
        <v>82.4</v>
      </c>
      <c r="L58" s="24"/>
      <c r="M58" s="29"/>
      <c r="N58" s="3"/>
      <c r="O58" s="3"/>
    </row>
    <row r="59" spans="1:15" ht="43.5" customHeight="1">
      <c r="A59" s="8">
        <v>43</v>
      </c>
      <c r="B59" s="111" t="s">
        <v>40</v>
      </c>
      <c r="C59" s="83"/>
      <c r="D59" s="84"/>
      <c r="E59" s="73" t="s">
        <v>15</v>
      </c>
      <c r="F59" s="115"/>
      <c r="G59" s="19" t="s">
        <v>11</v>
      </c>
      <c r="H59" s="19" t="s">
        <v>72</v>
      </c>
      <c r="I59" s="19" t="s">
        <v>78</v>
      </c>
      <c r="J59" s="19" t="s">
        <v>58</v>
      </c>
      <c r="K59" s="48">
        <v>60</v>
      </c>
      <c r="L59" s="24"/>
      <c r="M59" s="29"/>
      <c r="N59" s="3"/>
      <c r="O59" s="3"/>
    </row>
    <row r="60" spans="1:15" ht="43.5" customHeight="1">
      <c r="A60" s="8">
        <v>44</v>
      </c>
      <c r="B60" s="111" t="s">
        <v>41</v>
      </c>
      <c r="C60" s="83"/>
      <c r="D60" s="84"/>
      <c r="E60" s="73" t="s">
        <v>6</v>
      </c>
      <c r="F60" s="74"/>
      <c r="G60" s="19" t="s">
        <v>11</v>
      </c>
      <c r="H60" s="19" t="s">
        <v>72</v>
      </c>
      <c r="I60" s="19" t="s">
        <v>78</v>
      </c>
      <c r="J60" s="19" t="s">
        <v>57</v>
      </c>
      <c r="K60" s="48">
        <v>105</v>
      </c>
      <c r="L60" s="24"/>
      <c r="M60" s="29"/>
      <c r="N60" s="3"/>
      <c r="O60" s="3"/>
    </row>
    <row r="61" spans="1:15" ht="43.5" customHeight="1">
      <c r="A61" s="8">
        <v>45</v>
      </c>
      <c r="B61" s="111" t="s">
        <v>42</v>
      </c>
      <c r="C61" s="83"/>
      <c r="D61" s="84"/>
      <c r="E61" s="73" t="s">
        <v>6</v>
      </c>
      <c r="F61" s="74"/>
      <c r="G61" s="19" t="s">
        <v>11</v>
      </c>
      <c r="H61" s="19" t="s">
        <v>72</v>
      </c>
      <c r="I61" s="19" t="s">
        <v>78</v>
      </c>
      <c r="J61" s="19" t="s">
        <v>58</v>
      </c>
      <c r="K61" s="48">
        <v>70</v>
      </c>
      <c r="L61" s="24"/>
      <c r="M61" s="29"/>
      <c r="N61" s="3"/>
      <c r="O61" s="3"/>
    </row>
    <row r="62" spans="1:15" ht="43.5" customHeight="1">
      <c r="A62" s="8">
        <v>46</v>
      </c>
      <c r="B62" s="93" t="s">
        <v>47</v>
      </c>
      <c r="C62" s="94"/>
      <c r="D62" s="95"/>
      <c r="E62" s="73" t="s">
        <v>6</v>
      </c>
      <c r="F62" s="74"/>
      <c r="G62" s="19" t="s">
        <v>11</v>
      </c>
      <c r="H62" s="19" t="s">
        <v>72</v>
      </c>
      <c r="I62" s="19" t="s">
        <v>78</v>
      </c>
      <c r="J62" s="19" t="s">
        <v>57</v>
      </c>
      <c r="K62" s="49">
        <v>50</v>
      </c>
      <c r="L62" s="24"/>
      <c r="M62" s="29"/>
      <c r="N62" s="3"/>
      <c r="O62" s="3"/>
    </row>
    <row r="63" spans="1:15" ht="70.5" customHeight="1">
      <c r="A63" s="8">
        <v>47</v>
      </c>
      <c r="B63" s="82" t="s">
        <v>45</v>
      </c>
      <c r="C63" s="72"/>
      <c r="D63" s="103"/>
      <c r="E63" s="73" t="s">
        <v>15</v>
      </c>
      <c r="F63" s="115"/>
      <c r="G63" s="19" t="s">
        <v>11</v>
      </c>
      <c r="H63" s="19" t="s">
        <v>72</v>
      </c>
      <c r="I63" s="19" t="s">
        <v>78</v>
      </c>
      <c r="J63" s="19"/>
      <c r="K63" s="49">
        <f>SUM(K64)</f>
        <v>61.3</v>
      </c>
      <c r="L63" s="24"/>
      <c r="M63" s="29"/>
      <c r="N63" s="3"/>
      <c r="O63" s="3"/>
    </row>
    <row r="64" spans="1:15" ht="63.75" customHeight="1">
      <c r="A64" s="8">
        <v>48</v>
      </c>
      <c r="B64" s="73" t="s">
        <v>48</v>
      </c>
      <c r="C64" s="76"/>
      <c r="D64" s="74"/>
      <c r="E64" s="73" t="s">
        <v>15</v>
      </c>
      <c r="F64" s="115"/>
      <c r="G64" s="19" t="s">
        <v>11</v>
      </c>
      <c r="H64" s="19" t="s">
        <v>72</v>
      </c>
      <c r="I64" s="19" t="s">
        <v>78</v>
      </c>
      <c r="J64" s="19" t="s">
        <v>57</v>
      </c>
      <c r="K64" s="48">
        <v>61.3</v>
      </c>
      <c r="L64" s="24"/>
      <c r="M64" s="29"/>
      <c r="N64" s="3"/>
      <c r="O64" s="3"/>
    </row>
    <row r="65" spans="1:15" ht="63.75" customHeight="1">
      <c r="A65" s="8">
        <v>49</v>
      </c>
      <c r="B65" s="82" t="s">
        <v>35</v>
      </c>
      <c r="C65" s="72"/>
      <c r="D65" s="103"/>
      <c r="E65" s="73" t="s">
        <v>6</v>
      </c>
      <c r="F65" s="74"/>
      <c r="G65" s="19" t="s">
        <v>11</v>
      </c>
      <c r="H65" s="19" t="s">
        <v>56</v>
      </c>
      <c r="I65" s="19" t="s">
        <v>78</v>
      </c>
      <c r="J65" s="19"/>
      <c r="K65" s="49">
        <f>SUM(K66:K67)</f>
        <v>47</v>
      </c>
      <c r="L65" s="24"/>
      <c r="M65" s="29"/>
      <c r="N65" s="3"/>
      <c r="O65" s="3"/>
    </row>
    <row r="66" spans="1:15" ht="63.75" customHeight="1">
      <c r="A66" s="8">
        <v>50</v>
      </c>
      <c r="B66" s="104" t="s">
        <v>36</v>
      </c>
      <c r="C66" s="105"/>
      <c r="D66" s="106"/>
      <c r="E66" s="73" t="s">
        <v>6</v>
      </c>
      <c r="F66" s="74"/>
      <c r="G66" s="19" t="s">
        <v>11</v>
      </c>
      <c r="H66" s="19" t="s">
        <v>56</v>
      </c>
      <c r="I66" s="19" t="s">
        <v>78</v>
      </c>
      <c r="J66" s="19" t="s">
        <v>57</v>
      </c>
      <c r="K66" s="48">
        <v>45</v>
      </c>
      <c r="L66" s="24"/>
      <c r="M66" s="29"/>
      <c r="N66" s="3"/>
      <c r="O66" s="3"/>
    </row>
    <row r="67" spans="1:15" ht="63.75" customHeight="1">
      <c r="A67" s="8">
        <v>51</v>
      </c>
      <c r="B67" s="69" t="s">
        <v>38</v>
      </c>
      <c r="C67" s="70"/>
      <c r="D67" s="71"/>
      <c r="E67" s="73" t="s">
        <v>6</v>
      </c>
      <c r="F67" s="74"/>
      <c r="G67" s="19" t="s">
        <v>11</v>
      </c>
      <c r="H67" s="19" t="s">
        <v>56</v>
      </c>
      <c r="I67" s="19" t="s">
        <v>78</v>
      </c>
      <c r="J67" s="19" t="s">
        <v>57</v>
      </c>
      <c r="K67" s="48">
        <v>2</v>
      </c>
      <c r="L67" s="24"/>
      <c r="M67" s="29"/>
      <c r="N67" s="3"/>
      <c r="O67" s="3"/>
    </row>
    <row r="68" spans="1:12" ht="20.25" customHeight="1">
      <c r="A68" s="37"/>
      <c r="B68" s="116" t="s">
        <v>97</v>
      </c>
      <c r="C68" s="83"/>
      <c r="D68" s="84"/>
      <c r="E68" s="73"/>
      <c r="F68" s="74"/>
      <c r="G68" s="19" t="s">
        <v>11</v>
      </c>
      <c r="H68" s="19"/>
      <c r="I68" s="38"/>
      <c r="J68" s="38"/>
      <c r="K68" s="50">
        <f>SUM(K65+K63+K62+K56+K40)</f>
        <v>169766.49999999997</v>
      </c>
      <c r="L68" s="24"/>
    </row>
    <row r="69" spans="1:14" ht="19.5" customHeight="1">
      <c r="A69" s="51"/>
      <c r="B69" s="117" t="s">
        <v>106</v>
      </c>
      <c r="C69" s="118"/>
      <c r="D69" s="119"/>
      <c r="E69" s="120"/>
      <c r="F69" s="110"/>
      <c r="G69" s="52"/>
      <c r="H69" s="52"/>
      <c r="I69" s="52"/>
      <c r="J69" s="52"/>
      <c r="K69" s="53"/>
      <c r="L69" s="24"/>
      <c r="N69" s="1"/>
    </row>
    <row r="70" spans="1:15" s="56" customFormat="1" ht="35.25" customHeight="1">
      <c r="A70" s="8">
        <v>52</v>
      </c>
      <c r="B70" s="82" t="s">
        <v>39</v>
      </c>
      <c r="C70" s="72"/>
      <c r="D70" s="103"/>
      <c r="E70" s="73" t="s">
        <v>107</v>
      </c>
      <c r="F70" s="74"/>
      <c r="G70" s="19" t="s">
        <v>79</v>
      </c>
      <c r="H70" s="19"/>
      <c r="I70" s="19"/>
      <c r="J70" s="19"/>
      <c r="K70" s="54">
        <f>SUM(K71:K74)</f>
        <v>309.8</v>
      </c>
      <c r="L70" s="55"/>
      <c r="M70" s="121"/>
      <c r="N70" s="122"/>
      <c r="O70" s="122"/>
    </row>
    <row r="71" spans="1:15" s="12" customFormat="1" ht="66.75" customHeight="1">
      <c r="A71" s="8">
        <v>53</v>
      </c>
      <c r="B71" s="111" t="s">
        <v>41</v>
      </c>
      <c r="C71" s="83"/>
      <c r="D71" s="84"/>
      <c r="E71" s="73" t="s">
        <v>19</v>
      </c>
      <c r="F71" s="74"/>
      <c r="G71" s="19" t="s">
        <v>79</v>
      </c>
      <c r="H71" s="19" t="s">
        <v>81</v>
      </c>
      <c r="I71" s="19" t="s">
        <v>78</v>
      </c>
      <c r="J71" s="19" t="s">
        <v>57</v>
      </c>
      <c r="K71" s="57">
        <v>10</v>
      </c>
      <c r="L71" s="21"/>
      <c r="M71" s="25"/>
      <c r="N71" s="58"/>
      <c r="O71" s="58"/>
    </row>
    <row r="72" spans="1:15" s="12" customFormat="1" ht="77.25" customHeight="1">
      <c r="A72" s="8">
        <v>54</v>
      </c>
      <c r="B72" s="111" t="s">
        <v>43</v>
      </c>
      <c r="C72" s="83"/>
      <c r="D72" s="84"/>
      <c r="E72" s="73" t="s">
        <v>19</v>
      </c>
      <c r="F72" s="74"/>
      <c r="G72" s="19" t="s">
        <v>79</v>
      </c>
      <c r="H72" s="19" t="s">
        <v>81</v>
      </c>
      <c r="I72" s="19" t="s">
        <v>78</v>
      </c>
      <c r="J72" s="19" t="s">
        <v>57</v>
      </c>
      <c r="K72" s="57">
        <v>6.1</v>
      </c>
      <c r="L72" s="21"/>
      <c r="M72" s="25"/>
      <c r="N72" s="58"/>
      <c r="O72" s="58"/>
    </row>
    <row r="73" spans="1:15" s="12" customFormat="1" ht="79.5" customHeight="1">
      <c r="A73" s="8">
        <v>55</v>
      </c>
      <c r="B73" s="111" t="s">
        <v>88</v>
      </c>
      <c r="C73" s="83"/>
      <c r="D73" s="84"/>
      <c r="E73" s="73" t="s">
        <v>19</v>
      </c>
      <c r="F73" s="74"/>
      <c r="G73" s="19" t="s">
        <v>79</v>
      </c>
      <c r="H73" s="19" t="s">
        <v>81</v>
      </c>
      <c r="I73" s="19" t="s">
        <v>78</v>
      </c>
      <c r="J73" s="19" t="s">
        <v>57</v>
      </c>
      <c r="K73" s="57">
        <v>281.5</v>
      </c>
      <c r="L73" s="21"/>
      <c r="M73" s="25"/>
      <c r="N73" s="58"/>
      <c r="O73" s="58"/>
    </row>
    <row r="74" spans="1:15" s="12" customFormat="1" ht="46.5" customHeight="1">
      <c r="A74" s="8">
        <v>56</v>
      </c>
      <c r="B74" s="111" t="s">
        <v>44</v>
      </c>
      <c r="C74" s="83"/>
      <c r="D74" s="84"/>
      <c r="E74" s="73" t="s">
        <v>107</v>
      </c>
      <c r="F74" s="74"/>
      <c r="G74" s="19" t="s">
        <v>79</v>
      </c>
      <c r="H74" s="19" t="s">
        <v>84</v>
      </c>
      <c r="I74" s="19" t="s">
        <v>78</v>
      </c>
      <c r="J74" s="19" t="s">
        <v>57</v>
      </c>
      <c r="K74" s="57">
        <v>12.2</v>
      </c>
      <c r="L74" s="21"/>
      <c r="M74" s="25"/>
      <c r="N74" s="58"/>
      <c r="O74" s="58"/>
    </row>
    <row r="75" spans="1:15" s="12" customFormat="1" ht="78.75" customHeight="1">
      <c r="A75" s="8">
        <v>57</v>
      </c>
      <c r="B75" s="82" t="s">
        <v>45</v>
      </c>
      <c r="C75" s="72"/>
      <c r="D75" s="103"/>
      <c r="E75" s="73" t="s">
        <v>19</v>
      </c>
      <c r="F75" s="74"/>
      <c r="G75" s="19" t="s">
        <v>79</v>
      </c>
      <c r="H75" s="19" t="s">
        <v>81</v>
      </c>
      <c r="I75" s="19" t="s">
        <v>78</v>
      </c>
      <c r="J75" s="19"/>
      <c r="K75" s="59">
        <f>SUM(K76)</f>
        <v>56</v>
      </c>
      <c r="L75" s="21"/>
      <c r="M75" s="25"/>
      <c r="N75" s="58"/>
      <c r="O75" s="58"/>
    </row>
    <row r="76" spans="1:15" s="12" customFormat="1" ht="78.75" customHeight="1">
      <c r="A76" s="8">
        <v>58</v>
      </c>
      <c r="B76" s="73" t="s">
        <v>49</v>
      </c>
      <c r="C76" s="76"/>
      <c r="D76" s="74"/>
      <c r="E76" s="73" t="s">
        <v>19</v>
      </c>
      <c r="F76" s="74"/>
      <c r="G76" s="20">
        <v>994</v>
      </c>
      <c r="H76" s="19" t="s">
        <v>81</v>
      </c>
      <c r="I76" s="20">
        <v>4360070000</v>
      </c>
      <c r="J76" s="20">
        <v>200</v>
      </c>
      <c r="K76" s="60">
        <v>56</v>
      </c>
      <c r="L76" s="21"/>
      <c r="M76" s="25"/>
      <c r="N76" s="58"/>
      <c r="O76" s="58"/>
    </row>
    <row r="77" spans="1:15" s="12" customFormat="1" ht="86.25" customHeight="1">
      <c r="A77" s="8">
        <v>59</v>
      </c>
      <c r="B77" s="93" t="s">
        <v>47</v>
      </c>
      <c r="C77" s="94"/>
      <c r="D77" s="95"/>
      <c r="E77" s="93" t="s">
        <v>19</v>
      </c>
      <c r="F77" s="95"/>
      <c r="G77" s="33">
        <v>994</v>
      </c>
      <c r="H77" s="31" t="s">
        <v>81</v>
      </c>
      <c r="I77" s="33">
        <v>4360070000</v>
      </c>
      <c r="J77" s="33">
        <v>200</v>
      </c>
      <c r="K77" s="61">
        <v>200</v>
      </c>
      <c r="L77" s="21"/>
      <c r="M77" s="25"/>
      <c r="N77" s="58"/>
      <c r="O77" s="58"/>
    </row>
    <row r="78" spans="1:15" ht="62.25" customHeight="1">
      <c r="A78" s="8">
        <v>60</v>
      </c>
      <c r="B78" s="82" t="s">
        <v>21</v>
      </c>
      <c r="C78" s="123"/>
      <c r="D78" s="124"/>
      <c r="E78" s="73" t="s">
        <v>107</v>
      </c>
      <c r="F78" s="74"/>
      <c r="G78" s="19" t="s">
        <v>79</v>
      </c>
      <c r="H78" s="19" t="s">
        <v>81</v>
      </c>
      <c r="I78" s="19" t="s">
        <v>78</v>
      </c>
      <c r="J78" s="19" t="s">
        <v>57</v>
      </c>
      <c r="K78" s="49">
        <v>13</v>
      </c>
      <c r="L78" s="21"/>
      <c r="M78" s="102"/>
      <c r="N78" s="88"/>
      <c r="O78" s="88"/>
    </row>
    <row r="79" spans="1:14" ht="66" customHeight="1">
      <c r="A79" s="4">
        <v>61</v>
      </c>
      <c r="B79" s="82" t="s">
        <v>22</v>
      </c>
      <c r="C79" s="123"/>
      <c r="D79" s="124"/>
      <c r="E79" s="73" t="s">
        <v>107</v>
      </c>
      <c r="F79" s="74"/>
      <c r="G79" s="41" t="s">
        <v>79</v>
      </c>
      <c r="H79" s="62" t="s">
        <v>82</v>
      </c>
      <c r="I79" s="41" t="s">
        <v>78</v>
      </c>
      <c r="J79" s="41" t="s">
        <v>57</v>
      </c>
      <c r="K79" s="63">
        <v>32</v>
      </c>
      <c r="L79" s="21"/>
      <c r="N79" s="1"/>
    </row>
    <row r="80" spans="1:14" ht="66" customHeight="1">
      <c r="A80" s="4">
        <v>62</v>
      </c>
      <c r="B80" s="93" t="s">
        <v>20</v>
      </c>
      <c r="C80" s="130"/>
      <c r="D80" s="131"/>
      <c r="E80" s="73" t="s">
        <v>107</v>
      </c>
      <c r="F80" s="74"/>
      <c r="G80" s="19" t="s">
        <v>79</v>
      </c>
      <c r="H80" s="19" t="s">
        <v>80</v>
      </c>
      <c r="I80" s="19" t="s">
        <v>78</v>
      </c>
      <c r="J80" s="19" t="s">
        <v>57</v>
      </c>
      <c r="K80" s="49">
        <v>374.4</v>
      </c>
      <c r="L80" s="21"/>
      <c r="N80" s="1"/>
    </row>
    <row r="81" spans="1:15" ht="59.25" customHeight="1">
      <c r="A81" s="64" t="s">
        <v>89</v>
      </c>
      <c r="B81" s="82" t="s">
        <v>23</v>
      </c>
      <c r="C81" s="123"/>
      <c r="D81" s="124"/>
      <c r="E81" s="73" t="s">
        <v>107</v>
      </c>
      <c r="F81" s="74"/>
      <c r="G81" s="19" t="s">
        <v>79</v>
      </c>
      <c r="H81" s="19" t="s">
        <v>68</v>
      </c>
      <c r="I81" s="19" t="s">
        <v>78</v>
      </c>
      <c r="J81" s="19" t="s">
        <v>83</v>
      </c>
      <c r="K81" s="49">
        <v>2378.1</v>
      </c>
      <c r="L81" s="21"/>
      <c r="M81" s="102"/>
      <c r="N81" s="88"/>
      <c r="O81" s="88"/>
    </row>
    <row r="82" spans="1:15" ht="54" customHeight="1">
      <c r="A82" s="65" t="s">
        <v>90</v>
      </c>
      <c r="B82" s="82" t="s">
        <v>35</v>
      </c>
      <c r="C82" s="123"/>
      <c r="D82" s="124"/>
      <c r="E82" s="73" t="s">
        <v>107</v>
      </c>
      <c r="F82" s="74"/>
      <c r="G82" s="41" t="s">
        <v>79</v>
      </c>
      <c r="H82" s="41" t="s">
        <v>56</v>
      </c>
      <c r="I82" s="41" t="s">
        <v>78</v>
      </c>
      <c r="J82" s="41"/>
      <c r="K82" s="49">
        <f>SUM(K83:K85)</f>
        <v>341.3</v>
      </c>
      <c r="L82" s="21"/>
      <c r="M82" s="102"/>
      <c r="N82" s="88"/>
      <c r="O82" s="88"/>
    </row>
    <row r="83" spans="1:15" ht="82.5" customHeight="1">
      <c r="A83" s="65" t="s">
        <v>91</v>
      </c>
      <c r="B83" s="104" t="s">
        <v>36</v>
      </c>
      <c r="C83" s="105"/>
      <c r="D83" s="106"/>
      <c r="E83" s="73" t="s">
        <v>107</v>
      </c>
      <c r="F83" s="74"/>
      <c r="G83" s="41" t="s">
        <v>79</v>
      </c>
      <c r="H83" s="41" t="s">
        <v>56</v>
      </c>
      <c r="I83" s="41" t="s">
        <v>78</v>
      </c>
      <c r="J83" s="41" t="s">
        <v>57</v>
      </c>
      <c r="K83" s="48">
        <v>165</v>
      </c>
      <c r="L83" s="21"/>
      <c r="M83" s="102"/>
      <c r="N83" s="88"/>
      <c r="O83" s="88"/>
    </row>
    <row r="84" spans="1:15" ht="39.75" customHeight="1">
      <c r="A84" s="65" t="s">
        <v>92</v>
      </c>
      <c r="B84" s="73" t="s">
        <v>37</v>
      </c>
      <c r="C84" s="125"/>
      <c r="D84" s="115"/>
      <c r="E84" s="73" t="s">
        <v>107</v>
      </c>
      <c r="F84" s="74"/>
      <c r="G84" s="41" t="s">
        <v>79</v>
      </c>
      <c r="H84" s="41" t="s">
        <v>56</v>
      </c>
      <c r="I84" s="41" t="s">
        <v>78</v>
      </c>
      <c r="J84" s="41" t="s">
        <v>57</v>
      </c>
      <c r="K84" s="57">
        <v>14.3</v>
      </c>
      <c r="L84" s="21"/>
      <c r="M84" s="102"/>
      <c r="N84" s="88"/>
      <c r="O84" s="88"/>
    </row>
    <row r="85" spans="1:15" ht="99.75" customHeight="1">
      <c r="A85" s="65" t="s">
        <v>93</v>
      </c>
      <c r="B85" s="69" t="s">
        <v>38</v>
      </c>
      <c r="C85" s="70"/>
      <c r="D85" s="71"/>
      <c r="E85" s="73" t="s">
        <v>19</v>
      </c>
      <c r="F85" s="74"/>
      <c r="G85" s="41" t="s">
        <v>79</v>
      </c>
      <c r="H85" s="41" t="s">
        <v>56</v>
      </c>
      <c r="I85" s="41" t="s">
        <v>78</v>
      </c>
      <c r="J85" s="41" t="s">
        <v>57</v>
      </c>
      <c r="K85" s="57">
        <v>162</v>
      </c>
      <c r="L85" s="24"/>
      <c r="M85" s="102"/>
      <c r="N85" s="88"/>
      <c r="O85" s="88"/>
    </row>
    <row r="86" spans="1:12" ht="27" customHeight="1">
      <c r="A86" s="37"/>
      <c r="B86" s="93" t="s">
        <v>108</v>
      </c>
      <c r="C86" s="94"/>
      <c r="D86" s="95"/>
      <c r="E86" s="116"/>
      <c r="F86" s="84"/>
      <c r="G86" s="20">
        <v>994</v>
      </c>
      <c r="H86" s="20"/>
      <c r="I86" s="20"/>
      <c r="J86" s="20"/>
      <c r="K86" s="61">
        <f>SUM(K70+K75+K77+K78+K79+K80+K81+K82)</f>
        <v>3704.6</v>
      </c>
      <c r="L86" s="21"/>
    </row>
    <row r="87" spans="1:12" s="68" customFormat="1" ht="26.25" customHeight="1">
      <c r="A87" s="39"/>
      <c r="B87" s="126" t="s">
        <v>98</v>
      </c>
      <c r="C87" s="127"/>
      <c r="D87" s="108"/>
      <c r="E87" s="128"/>
      <c r="F87" s="129"/>
      <c r="G87" s="66"/>
      <c r="H87" s="66"/>
      <c r="I87" s="66"/>
      <c r="J87" s="66"/>
      <c r="K87" s="67">
        <f>SUM(K86+K68+K38)</f>
        <v>185112.39999999997</v>
      </c>
      <c r="L87" s="14"/>
    </row>
    <row r="88" ht="11.25">
      <c r="L88" s="31" t="e">
        <f>SUM(#REF!+#REF!+#REF!)</f>
        <v>#REF!</v>
      </c>
    </row>
  </sheetData>
  <sheetProtection/>
  <mergeCells count="169">
    <mergeCell ref="B33:D33"/>
    <mergeCell ref="E32:F32"/>
    <mergeCell ref="E33:F33"/>
    <mergeCell ref="E77:F77"/>
    <mergeCell ref="B77:D77"/>
    <mergeCell ref="B73:D73"/>
    <mergeCell ref="B67:D67"/>
    <mergeCell ref="E67:F67"/>
    <mergeCell ref="E66:F66"/>
    <mergeCell ref="E30:F30"/>
    <mergeCell ref="B27:D27"/>
    <mergeCell ref="E27:F27"/>
    <mergeCell ref="E55:F55"/>
    <mergeCell ref="E46:F46"/>
    <mergeCell ref="B49:D49"/>
    <mergeCell ref="B28:D28"/>
    <mergeCell ref="B50:D50"/>
    <mergeCell ref="E29:F29"/>
    <mergeCell ref="B32:D32"/>
    <mergeCell ref="G12:G13"/>
    <mergeCell ref="B19:D19"/>
    <mergeCell ref="B86:D86"/>
    <mergeCell ref="E86:F86"/>
    <mergeCell ref="B75:D75"/>
    <mergeCell ref="B76:D76"/>
    <mergeCell ref="B54:D54"/>
    <mergeCell ref="B55:D55"/>
    <mergeCell ref="E54:F54"/>
    <mergeCell ref="E73:F73"/>
    <mergeCell ref="B87:D87"/>
    <mergeCell ref="E87:F87"/>
    <mergeCell ref="B24:D24"/>
    <mergeCell ref="E24:F24"/>
    <mergeCell ref="B85:D85"/>
    <mergeCell ref="E85:F85"/>
    <mergeCell ref="B81:D81"/>
    <mergeCell ref="E81:F81"/>
    <mergeCell ref="B80:D80"/>
    <mergeCell ref="B79:D79"/>
    <mergeCell ref="B48:D48"/>
    <mergeCell ref="E48:F48"/>
    <mergeCell ref="B64:D64"/>
    <mergeCell ref="E64:F64"/>
    <mergeCell ref="M85:O85"/>
    <mergeCell ref="B70:D70"/>
    <mergeCell ref="E70:F70"/>
    <mergeCell ref="E76:F76"/>
    <mergeCell ref="B71:D71"/>
    <mergeCell ref="E71:F71"/>
    <mergeCell ref="B83:D83"/>
    <mergeCell ref="E83:F83"/>
    <mergeCell ref="E75:F75"/>
    <mergeCell ref="M83:O83"/>
    <mergeCell ref="B84:D84"/>
    <mergeCell ref="E84:F84"/>
    <mergeCell ref="M84:O84"/>
    <mergeCell ref="M81:O81"/>
    <mergeCell ref="B82:D82"/>
    <mergeCell ref="E82:F82"/>
    <mergeCell ref="M82:O82"/>
    <mergeCell ref="E65:F65"/>
    <mergeCell ref="M70:O70"/>
    <mergeCell ref="B78:D78"/>
    <mergeCell ref="E78:F78"/>
    <mergeCell ref="M78:O78"/>
    <mergeCell ref="B72:D72"/>
    <mergeCell ref="E72:F72"/>
    <mergeCell ref="B65:D65"/>
    <mergeCell ref="B66:D66"/>
    <mergeCell ref="E79:F79"/>
    <mergeCell ref="B74:D74"/>
    <mergeCell ref="E74:F74"/>
    <mergeCell ref="B68:D68"/>
    <mergeCell ref="E68:F68"/>
    <mergeCell ref="B69:D69"/>
    <mergeCell ref="E69:F69"/>
    <mergeCell ref="B60:D60"/>
    <mergeCell ref="E60:F60"/>
    <mergeCell ref="B63:D63"/>
    <mergeCell ref="E63:F63"/>
    <mergeCell ref="E61:F61"/>
    <mergeCell ref="B62:D62"/>
    <mergeCell ref="E62:F62"/>
    <mergeCell ref="B61:D61"/>
    <mergeCell ref="B56:D56"/>
    <mergeCell ref="E56:F56"/>
    <mergeCell ref="B58:D58"/>
    <mergeCell ref="E58:F58"/>
    <mergeCell ref="B59:D59"/>
    <mergeCell ref="B57:D57"/>
    <mergeCell ref="E57:F57"/>
    <mergeCell ref="E59:F59"/>
    <mergeCell ref="M53:O53"/>
    <mergeCell ref="B52:D52"/>
    <mergeCell ref="E50:F50"/>
    <mergeCell ref="M50:O50"/>
    <mergeCell ref="B51:D51"/>
    <mergeCell ref="E51:F51"/>
    <mergeCell ref="B53:D53"/>
    <mergeCell ref="E53:F53"/>
    <mergeCell ref="M40:O40"/>
    <mergeCell ref="B42:D42"/>
    <mergeCell ref="E42:F42"/>
    <mergeCell ref="M42:O42"/>
    <mergeCell ref="B40:D40"/>
    <mergeCell ref="E40:F40"/>
    <mergeCell ref="B41:D41"/>
    <mergeCell ref="E41:F41"/>
    <mergeCell ref="B47:D47"/>
    <mergeCell ref="E47:F47"/>
    <mergeCell ref="M47:O47"/>
    <mergeCell ref="B45:D45"/>
    <mergeCell ref="E45:F45"/>
    <mergeCell ref="B46:D46"/>
    <mergeCell ref="B38:D38"/>
    <mergeCell ref="E38:F38"/>
    <mergeCell ref="B39:D39"/>
    <mergeCell ref="E39:F39"/>
    <mergeCell ref="B43:D43"/>
    <mergeCell ref="B44:D44"/>
    <mergeCell ref="E43:F43"/>
    <mergeCell ref="E44:F44"/>
    <mergeCell ref="B29:D29"/>
    <mergeCell ref="B23:D23"/>
    <mergeCell ref="B37:D37"/>
    <mergeCell ref="E37:F37"/>
    <mergeCell ref="B31:D31"/>
    <mergeCell ref="E31:F31"/>
    <mergeCell ref="B30:D30"/>
    <mergeCell ref="B35:D35"/>
    <mergeCell ref="B36:D36"/>
    <mergeCell ref="E23:F23"/>
    <mergeCell ref="B20:D20"/>
    <mergeCell ref="B21:D21"/>
    <mergeCell ref="E28:F28"/>
    <mergeCell ref="E19:F19"/>
    <mergeCell ref="E20:F20"/>
    <mergeCell ref="E21:F21"/>
    <mergeCell ref="B22:D22"/>
    <mergeCell ref="E22:F22"/>
    <mergeCell ref="E17:F17"/>
    <mergeCell ref="M15:O15"/>
    <mergeCell ref="B16:D16"/>
    <mergeCell ref="E16:F16"/>
    <mergeCell ref="B17:D17"/>
    <mergeCell ref="B26:D26"/>
    <mergeCell ref="F4:J4"/>
    <mergeCell ref="F5:J5"/>
    <mergeCell ref="A6:J6"/>
    <mergeCell ref="A7:J7"/>
    <mergeCell ref="B18:D18"/>
    <mergeCell ref="E18:F18"/>
    <mergeCell ref="B15:D15"/>
    <mergeCell ref="E15:F15"/>
    <mergeCell ref="E11:F13"/>
    <mergeCell ref="E80:F80"/>
    <mergeCell ref="B34:D34"/>
    <mergeCell ref="E34:F34"/>
    <mergeCell ref="A8:J8"/>
    <mergeCell ref="A9:J9"/>
    <mergeCell ref="G11:J11"/>
    <mergeCell ref="B14:D14"/>
    <mergeCell ref="E25:F25"/>
    <mergeCell ref="E26:F26"/>
    <mergeCell ref="B25:D25"/>
    <mergeCell ref="E49:F49"/>
    <mergeCell ref="E52:F52"/>
    <mergeCell ref="E35:F35"/>
    <mergeCell ref="E36:F3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Name</cp:lastModifiedBy>
  <cp:lastPrinted>2015-12-07T05:58:59Z</cp:lastPrinted>
  <dcterms:created xsi:type="dcterms:W3CDTF">2005-08-08T03:52:14Z</dcterms:created>
  <dcterms:modified xsi:type="dcterms:W3CDTF">2015-12-17T04:10:30Z</dcterms:modified>
  <cp:category/>
  <cp:version/>
  <cp:contentType/>
  <cp:contentStatus/>
</cp:coreProperties>
</file>