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<sst xmlns="http://schemas.openxmlformats.org/spreadsheetml/2006/main" count="431" uniqueCount="121">
  <si>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</si>
  <si>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</si>
  <si>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</si>
  <si>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</si>
  <si>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</si>
  <si>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</si>
  <si>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</si>
  <si>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</si>
  <si>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</si>
  <si>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Подпрограмма 1 "Безопасность образовательных учреждений в муниципальном образовании Балаганский район"</t>
  </si>
  <si>
    <t>0702</t>
  </si>
  <si>
    <t>0705</t>
  </si>
  <si>
    <t>4210100000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</si>
  <si>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</si>
  <si>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</si>
  <si>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</si>
  <si>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</si>
  <si>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</si>
  <si>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</si>
  <si>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</si>
  <si>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</si>
  <si>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</si>
  <si>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</si>
  <si>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</si>
  <si>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</si>
  <si>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</si>
  <si>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</si>
  <si>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</si>
  <si>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</si>
  <si>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</si>
  <si>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</si>
  <si>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</si>
  <si>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</si>
  <si>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</si>
  <si>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</si>
  <si>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</si>
  <si>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</si>
  <si>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</si>
  <si>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</si>
  <si>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</si>
  <si>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</si>
  <si>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</si>
  <si>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</si>
  <si>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4240100000</t>
  </si>
  <si>
    <t>Итого по культуре</t>
  </si>
  <si>
    <t>Итого по образованию</t>
  </si>
  <si>
    <t>Всего:</t>
  </si>
  <si>
    <t>Подпрограмма 5 "Совершенствование государственного управления в сфере культуры"</t>
  </si>
  <si>
    <t>МП"Доступная среда для инвалидов и маломобильных групп населения Балаганского района на 2017-2020 годы"</t>
  </si>
  <si>
    <t>МП"Молодежь Балаганского района на 2017-2020 годы"</t>
  </si>
  <si>
    <t>МП"Энергосбережение и повышение энергетической эффективности на территории муниципального образования Балаганский район на 2017-2020 годы"</t>
  </si>
  <si>
    <t>МП"Безопасность Балаганского района на 2017-2020 годы"</t>
  </si>
  <si>
    <t>МП"Улучшение условий и охраны труда в муниципальном образовании Балаганский район на 2017-2020 годы"</t>
  </si>
  <si>
    <t>МП"Защита окружающей среды в муниципальном образовании Балаганский район на 2017-2020 годы"</t>
  </si>
  <si>
    <t>Муниципальные программы МКУ Управление образования</t>
  </si>
  <si>
    <t>Муниципальные программы МКУ Управление культуры</t>
  </si>
  <si>
    <t>МП"Повышение устойчивости жилых домов,основных объектов и систем жизнеобеспечения на территории Балаганского района на 2017-2020 годы"</t>
  </si>
  <si>
    <t>МП"Устойчивое развитие сельских территорий в муниципальном образовании Балаганский район на 2017-2020 годы"</t>
  </si>
  <si>
    <t>МП"Поддержка и развитие малого и среднего предпринимательства в муниципальном образовании Балаганский район на 2017-2020 годы"</t>
  </si>
  <si>
    <t>МП"Развитие физической культуры и спорта  в  Балаганском районе на 2017-2020 годы"</t>
  </si>
  <si>
    <t>МП"Создание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</si>
  <si>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0703</t>
  </si>
  <si>
    <t>0000</t>
  </si>
  <si>
    <t>0412</t>
  </si>
  <si>
    <t>0501</t>
  </si>
  <si>
    <t>1101</t>
  </si>
  <si>
    <t>МП"Повышение эффективности бюджетных расходов муниципального образования Балаганский район на 2017-2020 годы"</t>
  </si>
  <si>
    <t>МП"Улучшение качества жизни граждан пожилого возраста в муниципальном образовании Балаганский район на 2017-2020 годы"</t>
  </si>
  <si>
    <t>тыс.рублей</t>
  </si>
  <si>
    <t>Управление культуры</t>
  </si>
  <si>
    <t>Учреждения образования</t>
  </si>
  <si>
    <t>Бюджетополучатели</t>
  </si>
  <si>
    <t xml:space="preserve">  2017 год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</si>
  <si>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</si>
  <si>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</si>
  <si>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</si>
  <si>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</si>
  <si>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</si>
  <si>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</si>
  <si>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</si>
  <si>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МКУК БИЭМ-муниципальное казённое учреждение культуры Балаганский историко-этнографический музей им А.С.Башинова;</t>
  </si>
  <si>
    <t>МКУ ДО БДМШ-муниципальное казённое учреждение дополнительного образования Балаганская детская музыкальная школа;</t>
  </si>
  <si>
    <t>УМИ-Управление муниципальным имуществом и земельными отношениями муниципального образования Балаганский район.</t>
  </si>
  <si>
    <t>МП "Развитие культуры и искусства в Балаганском районе на 2017-2020 годы" в т.ч.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</si>
  <si>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</si>
  <si>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</si>
  <si>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</si>
  <si>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РАСПРЕДЕЛЕНИЕ БЮДЖЕТНЫХ АССИГНОВАНИЙ НА РЕАЛИЗАЦИЮ МУНИЦИПАЛЬНЫХ ПРОГРАММ НА 2017 ГОД</t>
  </si>
  <si>
    <t>Подпрограмма 1 "Библиотечное дело в муниципальном образовании Балаганский район на 2017-2020годы"</t>
  </si>
  <si>
    <t>Подпрограмма 2 "Музейное дело в муниципальном образовании Балаганский район на 2017-2020годы""</t>
  </si>
  <si>
    <t>Подпрограмма 3 "Культурный досуг населения в муниципальном образовании Балаганский район на 2017-2020годы"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</si>
  <si>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</si>
  <si>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</si>
  <si>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</si>
  <si>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"Развитие образования в Балаганском районе на 2017-2020 годы"</t>
  </si>
  <si>
    <t>Подпрограмма 1 "Развитие дошкольного образования Балаганского района на 2017-2020 годы"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</si>
  <si>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</si>
  <si>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в муниципальном образовании Балаганский район на 2017-2020 годы""</t>
  </si>
  <si>
    <t>Подпрограмма 5 "Совершенствование государственного управления в сфере образования на 2017-2020 годы"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</si>
  <si>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</si>
  <si>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</si>
  <si>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 xml:space="preserve"> </t>
  </si>
  <si>
    <t>Подпрограмма 3 "Аппаратно-программный комплекс "Безопасный город"в муниципальном образовании Балаганский район на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</si>
  <si>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</si>
  <si>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</si>
  <si>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1 "Профилактика ВИЧ-инфекции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</si>
  <si>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</si>
  <si>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</si>
  <si>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>Подпрограмма 4 "Противодействие коррупции в муниципальном образовании Балаганский район на 2017-2020 годы" "</t>
  </si>
  <si>
    <t>Подпрограмма 5 "Профилактика правонарушений на территории муниципального образования Балаганский район на 2017-2020 годы""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</si>
  <si>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</si>
  <si>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</si>
  <si>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годы""</t>
  </si>
  <si>
    <t>Приложение   13                  к решению Думы Балаганского района "О бюджете муниципального образования  Балаганский район на 2017 год и на плановый период 2018 и 2019 годов"                     от___2017г. №____-рд</t>
  </si>
  <si>
    <t>Подпрограмма 3 "Патриотическое воспитание детей и молодежи муниципального образования Балаганский район на 2017-2020 годы"</t>
  </si>
  <si>
    <t>Подпрограмма 2 "Музейное дело в муниципальном образовании Балаганский район на 2017-2020годы"</t>
  </si>
  <si>
    <t>34177,4</t>
  </si>
  <si>
    <t>8874,7</t>
  </si>
  <si>
    <t>Подпрограмма 2 "Развитие общего образования Балаганского района на 2017-2020 годы"</t>
  </si>
  <si>
    <t>166595,7</t>
  </si>
  <si>
    <t>6118,7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</si>
</sst>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11"/>
      <name val="Arial Cyr"/>
      <family val="0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49" fontId="48" fillId="0" borderId="1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49" fillId="0" borderId="12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49" fillId="0" borderId="16" xfId="0" applyNumberFormat="1" applyFont="1" applyBorder="1" applyAlignment="1">
      <alignment horizontal="center"/>
    </xf>
    <xf numFmtId="172" fontId="49" fillId="0" borderId="14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9" fontId="49" fillId="0" borderId="15" xfId="0" applyNumberFormat="1" applyFont="1" applyBorder="1" applyAlignment="1">
      <alignment horizontal="center"/>
    </xf>
    <xf numFmtId="49" fontId="49" fillId="0" borderId="18" xfId="0" applyNumberFormat="1" applyFont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/>
    </xf>
    <xf numFmtId="172" fontId="49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172" fontId="49" fillId="0" borderId="14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2" xfId="0" applyFont="1" applyFill="1" applyBorder="1" applyAlignment="1">
      <alignment wrapText="1"/>
    </xf>
    <xf numFmtId="0" fontId="49" fillId="0" borderId="19" xfId="0" applyFont="1" applyFill="1" applyBorder="1" applyAlignment="1">
      <alignment horizontal="center"/>
    </xf>
    <xf numFmtId="0" fontId="49" fillId="0" borderId="12" xfId="0" applyFont="1" applyFill="1" applyBorder="1" applyAlignment="1">
      <alignment vertical="top" wrapText="1"/>
    </xf>
    <xf numFmtId="0" fontId="49" fillId="0" borderId="19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9" fillId="32" borderId="19" xfId="0" applyNumberFormat="1" applyFont="1" applyFill="1" applyBorder="1" applyAlignment="1">
      <alignment horizontal="center"/>
    </xf>
    <xf numFmtId="172" fontId="49" fillId="32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72" fontId="50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49" fontId="49" fillId="0" borderId="1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51" fillId="0" borderId="14" xfId="0" applyFont="1" applyBorder="1" applyAlignment="1">
      <alignment/>
    </xf>
    <xf numFmtId="172" fontId="49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4"/>
  <sheetViews>
    <sheetView tabSelected="1" zoomScalePageLayoutView="0" workbookViewId="0" topLeftCell="A55">
      <selection activeCell="H56" sqref="H56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3.125" style="2" customWidth="1"/>
    <col min="4" max="4" width="10.75390625" style="2" customWidth="1"/>
    <col min="5" max="5" width="9.125" style="2" customWidth="1"/>
    <col min="6" max="6" width="16.00390625" style="2" customWidth="1"/>
    <col min="7" max="7" width="7.625" style="2" customWidth="1"/>
    <col min="8" max="8" width="13.125" style="2" customWidth="1"/>
    <col min="9" max="9" width="15.75390625" style="2" customWidth="1"/>
    <col min="10" max="10" width="12.625" style="2" customWidth="1"/>
    <col min="11" max="16384" width="9.125" style="2" customWidth="1"/>
  </cols>
  <sheetData>
    <row r="1" spans="4:8" ht="8.25" customHeight="1">
      <c r="D1" s="22"/>
      <c r="E1" s="22"/>
      <c r="F1" s="83"/>
      <c r="G1" s="83"/>
      <c r="H1" s="83"/>
    </row>
    <row r="2" spans="4:9" ht="144" customHeight="1">
      <c r="D2" s="22"/>
      <c r="E2" s="22"/>
      <c r="F2" s="81" t="s">
        <v>113</v>
      </c>
      <c r="G2" s="82"/>
      <c r="H2" s="82"/>
      <c r="I2" s="39"/>
    </row>
    <row r="3" spans="4:8" ht="15" customHeight="1">
      <c r="D3" s="22"/>
      <c r="E3" s="22"/>
      <c r="F3" s="24"/>
      <c r="G3" s="24"/>
      <c r="H3" s="24"/>
    </row>
    <row r="4" spans="1:8" ht="41.25" customHeight="1">
      <c r="A4" s="84" t="s">
        <v>87</v>
      </c>
      <c r="B4" s="84"/>
      <c r="C4" s="84"/>
      <c r="D4" s="84"/>
      <c r="E4" s="84"/>
      <c r="F4" s="84"/>
      <c r="G4" s="84"/>
      <c r="H4" s="84"/>
    </row>
    <row r="5" ht="14.25">
      <c r="H5" s="63" t="s">
        <v>68</v>
      </c>
    </row>
    <row r="6" spans="1:9" ht="15" customHeight="1">
      <c r="A6" s="9"/>
      <c r="B6" s="35"/>
      <c r="C6" s="90" t="s">
        <v>71</v>
      </c>
      <c r="D6" s="85" t="s">
        <v>2</v>
      </c>
      <c r="E6" s="86"/>
      <c r="F6" s="86"/>
      <c r="G6" s="87"/>
      <c r="H6" s="90" t="s">
        <v>72</v>
      </c>
      <c r="I6" s="28"/>
    </row>
    <row r="7" spans="1:9" ht="15">
      <c r="A7" s="12" t="s">
        <v>0</v>
      </c>
      <c r="B7" s="64" t="s">
        <v>1</v>
      </c>
      <c r="C7" s="91"/>
      <c r="D7" s="88" t="s">
        <v>18</v>
      </c>
      <c r="E7" s="93" t="s">
        <v>3</v>
      </c>
      <c r="F7" s="93" t="s">
        <v>4</v>
      </c>
      <c r="G7" s="93" t="s">
        <v>5</v>
      </c>
      <c r="H7" s="94"/>
      <c r="I7" s="28"/>
    </row>
    <row r="8" spans="1:9" ht="27" customHeight="1">
      <c r="A8" s="12"/>
      <c r="B8" s="36"/>
      <c r="C8" s="92"/>
      <c r="D8" s="89"/>
      <c r="E8" s="93"/>
      <c r="F8" s="93"/>
      <c r="G8" s="93"/>
      <c r="H8" s="95"/>
      <c r="I8" s="28"/>
    </row>
    <row r="9" spans="1:11" ht="43.5" customHeight="1">
      <c r="A9" s="11">
        <v>1</v>
      </c>
      <c r="B9" s="19" t="s">
        <v>83</v>
      </c>
      <c r="C9" s="21"/>
      <c r="D9" s="41" t="s">
        <v>6</v>
      </c>
      <c r="E9" s="38"/>
      <c r="F9" s="38"/>
      <c r="G9" s="38"/>
      <c r="H9" s="43">
        <f>SUM(H10+H11+H12+H13+H14+H15+H16+H17+H18+H19+H20+H21+H22+H23)</f>
        <v>13525.2</v>
      </c>
      <c r="I9" s="46"/>
      <c r="J9" s="29"/>
      <c r="K9" s="46"/>
    </row>
    <row r="10" spans="1:10" ht="60" customHeight="1">
      <c r="A10" s="11">
        <v>2</v>
      </c>
      <c r="B10" s="20" t="s">
        <v>88</v>
      </c>
      <c r="C10" s="69" t="s">
        <v>75</v>
      </c>
      <c r="D10" s="41" t="s">
        <v>6</v>
      </c>
      <c r="E10" s="41" t="s">
        <v>11</v>
      </c>
      <c r="F10" s="44" t="s">
        <v>12</v>
      </c>
      <c r="G10" s="41" t="s">
        <v>15</v>
      </c>
      <c r="H10" s="43">
        <v>10</v>
      </c>
      <c r="I10" s="29"/>
      <c r="J10" s="46"/>
    </row>
    <row r="11" spans="1:12" ht="60" customHeight="1">
      <c r="A11" s="11">
        <v>3</v>
      </c>
      <c r="B11" s="20" t="s">
        <v>88</v>
      </c>
      <c r="C11" s="69" t="s">
        <v>76</v>
      </c>
      <c r="D11" s="40" t="s">
        <v>6</v>
      </c>
      <c r="E11" s="41" t="s">
        <v>17</v>
      </c>
      <c r="F11" s="42" t="s">
        <v>12</v>
      </c>
      <c r="G11" s="41" t="s">
        <v>15</v>
      </c>
      <c r="H11" s="43">
        <v>5532.6</v>
      </c>
      <c r="I11" s="30"/>
      <c r="J11" s="27"/>
      <c r="K11" s="3"/>
      <c r="L11" s="3"/>
    </row>
    <row r="12" spans="1:10" ht="59.25" customHeight="1">
      <c r="A12" s="11">
        <v>5</v>
      </c>
      <c r="B12" s="20" t="s">
        <v>89</v>
      </c>
      <c r="C12" s="69" t="s">
        <v>73</v>
      </c>
      <c r="D12" s="40" t="s">
        <v>6</v>
      </c>
      <c r="E12" s="41" t="s">
        <v>17</v>
      </c>
      <c r="F12" s="42" t="s">
        <v>37</v>
      </c>
      <c r="G12" s="41" t="s">
        <v>19</v>
      </c>
      <c r="H12" s="43">
        <v>785.7</v>
      </c>
      <c r="I12" s="30"/>
      <c r="J12" s="46"/>
    </row>
    <row r="13" spans="1:10" ht="59.25" customHeight="1">
      <c r="A13" s="11">
        <v>6</v>
      </c>
      <c r="B13" s="20" t="s">
        <v>115</v>
      </c>
      <c r="C13" s="69" t="s">
        <v>8</v>
      </c>
      <c r="D13" s="40" t="s">
        <v>6</v>
      </c>
      <c r="E13" s="41" t="s">
        <v>17</v>
      </c>
      <c r="F13" s="42" t="s">
        <v>37</v>
      </c>
      <c r="G13" s="41" t="s">
        <v>14</v>
      </c>
      <c r="H13" s="43">
        <v>325.8</v>
      </c>
      <c r="I13" s="30"/>
      <c r="J13" s="46"/>
    </row>
    <row r="14" spans="1:10" ht="59.25" customHeight="1">
      <c r="A14" s="11">
        <v>7</v>
      </c>
      <c r="B14" s="20" t="s">
        <v>115</v>
      </c>
      <c r="C14" s="69" t="s">
        <v>8</v>
      </c>
      <c r="D14" s="40" t="s">
        <v>6</v>
      </c>
      <c r="E14" s="41" t="s">
        <v>17</v>
      </c>
      <c r="F14" s="42" t="s">
        <v>37</v>
      </c>
      <c r="G14" s="41" t="s">
        <v>20</v>
      </c>
      <c r="H14" s="43">
        <v>22</v>
      </c>
      <c r="I14" s="30"/>
      <c r="J14" s="46"/>
    </row>
    <row r="15" spans="1:10" ht="58.5" customHeight="1">
      <c r="A15" s="11">
        <v>8</v>
      </c>
      <c r="B15" s="20" t="s">
        <v>90</v>
      </c>
      <c r="C15" s="69" t="s">
        <v>84</v>
      </c>
      <c r="D15" s="40" t="s">
        <v>6</v>
      </c>
      <c r="E15" s="41" t="s">
        <v>11</v>
      </c>
      <c r="F15" s="44" t="s">
        <v>38</v>
      </c>
      <c r="G15" s="41" t="s">
        <v>15</v>
      </c>
      <c r="H15" s="43">
        <v>15</v>
      </c>
      <c r="I15" s="30"/>
      <c r="J15" s="46"/>
    </row>
    <row r="16" spans="1:10" ht="62.25" customHeight="1">
      <c r="A16" s="11">
        <v>9</v>
      </c>
      <c r="B16" s="20" t="s">
        <v>90</v>
      </c>
      <c r="C16" s="69" t="s">
        <v>85</v>
      </c>
      <c r="D16" s="40" t="s">
        <v>6</v>
      </c>
      <c r="E16" s="41" t="s">
        <v>17</v>
      </c>
      <c r="F16" s="44" t="s">
        <v>38</v>
      </c>
      <c r="G16" s="41" t="s">
        <v>15</v>
      </c>
      <c r="H16" s="43">
        <v>3929.8</v>
      </c>
      <c r="I16" s="30"/>
      <c r="J16" s="46"/>
    </row>
    <row r="17" spans="1:10" ht="79.5" customHeight="1">
      <c r="A17" s="11">
        <v>10</v>
      </c>
      <c r="B17" s="20" t="s">
        <v>91</v>
      </c>
      <c r="C17" s="60" t="s">
        <v>77</v>
      </c>
      <c r="D17" s="40" t="s">
        <v>6</v>
      </c>
      <c r="E17" s="41" t="s">
        <v>61</v>
      </c>
      <c r="F17" s="42" t="s">
        <v>43</v>
      </c>
      <c r="G17" s="41" t="s">
        <v>19</v>
      </c>
      <c r="H17" s="43">
        <v>1407.8</v>
      </c>
      <c r="I17" s="30"/>
      <c r="J17" s="46"/>
    </row>
    <row r="18" spans="1:9" ht="78.75" customHeight="1">
      <c r="A18" s="11">
        <v>11</v>
      </c>
      <c r="B18" s="20" t="s">
        <v>91</v>
      </c>
      <c r="C18" s="60" t="s">
        <v>78</v>
      </c>
      <c r="D18" s="40" t="s">
        <v>6</v>
      </c>
      <c r="E18" s="41" t="s">
        <v>61</v>
      </c>
      <c r="F18" s="42" t="s">
        <v>43</v>
      </c>
      <c r="G18" s="41" t="s">
        <v>14</v>
      </c>
      <c r="H18" s="43">
        <v>593</v>
      </c>
      <c r="I18" s="30"/>
    </row>
    <row r="19" spans="1:9" ht="72.75" customHeight="1">
      <c r="A19" s="11">
        <v>12</v>
      </c>
      <c r="B19" s="20" t="s">
        <v>91</v>
      </c>
      <c r="C19" s="60" t="s">
        <v>78</v>
      </c>
      <c r="D19" s="40" t="s">
        <v>6</v>
      </c>
      <c r="E19" s="41" t="s">
        <v>61</v>
      </c>
      <c r="F19" s="42" t="s">
        <v>43</v>
      </c>
      <c r="G19" s="41" t="s">
        <v>20</v>
      </c>
      <c r="H19" s="43">
        <v>44</v>
      </c>
      <c r="I19" s="30"/>
    </row>
    <row r="20" spans="1:9" ht="74.25" customHeight="1">
      <c r="A20" s="11"/>
      <c r="B20" s="20" t="s">
        <v>91</v>
      </c>
      <c r="C20" s="60" t="s">
        <v>78</v>
      </c>
      <c r="D20" s="40" t="s">
        <v>6</v>
      </c>
      <c r="E20" s="41" t="s">
        <v>11</v>
      </c>
      <c r="F20" s="42" t="s">
        <v>43</v>
      </c>
      <c r="G20" s="41" t="s">
        <v>14</v>
      </c>
      <c r="H20" s="43">
        <v>14</v>
      </c>
      <c r="I20" s="30"/>
    </row>
    <row r="21" spans="1:9" ht="58.5" customHeight="1">
      <c r="A21" s="11">
        <v>13</v>
      </c>
      <c r="B21" s="20" t="s">
        <v>47</v>
      </c>
      <c r="C21" s="60" t="s">
        <v>69</v>
      </c>
      <c r="D21" s="40" t="s">
        <v>6</v>
      </c>
      <c r="E21" s="41" t="s">
        <v>22</v>
      </c>
      <c r="F21" s="42" t="s">
        <v>39</v>
      </c>
      <c r="G21" s="41" t="s">
        <v>19</v>
      </c>
      <c r="H21" s="43">
        <v>760.9</v>
      </c>
      <c r="I21" s="30"/>
    </row>
    <row r="22" spans="1:9" ht="75.75" customHeight="1">
      <c r="A22" s="11">
        <v>14</v>
      </c>
      <c r="B22" s="20" t="s">
        <v>92</v>
      </c>
      <c r="C22" s="60" t="s">
        <v>69</v>
      </c>
      <c r="D22" s="40" t="s">
        <v>6</v>
      </c>
      <c r="E22" s="41" t="s">
        <v>22</v>
      </c>
      <c r="F22" s="42" t="s">
        <v>39</v>
      </c>
      <c r="G22" s="41" t="s">
        <v>14</v>
      </c>
      <c r="H22" s="43">
        <v>74.6</v>
      </c>
      <c r="I22" s="30"/>
    </row>
    <row r="23" spans="1:12" ht="74.25" customHeight="1">
      <c r="A23" s="11">
        <v>15</v>
      </c>
      <c r="B23" s="20" t="s">
        <v>92</v>
      </c>
      <c r="C23" s="60" t="s">
        <v>69</v>
      </c>
      <c r="D23" s="40" t="s">
        <v>6</v>
      </c>
      <c r="E23" s="41" t="s">
        <v>22</v>
      </c>
      <c r="F23" s="42" t="s">
        <v>39</v>
      </c>
      <c r="G23" s="41" t="s">
        <v>20</v>
      </c>
      <c r="H23" s="43">
        <v>10</v>
      </c>
      <c r="I23" s="29"/>
      <c r="J23" s="5"/>
      <c r="K23" s="3"/>
      <c r="L23" s="3"/>
    </row>
    <row r="24" spans="1:12" ht="38.25" customHeight="1">
      <c r="A24" s="11"/>
      <c r="B24" s="37" t="s">
        <v>55</v>
      </c>
      <c r="C24" s="60" t="s">
        <v>69</v>
      </c>
      <c r="D24" s="40" t="s">
        <v>6</v>
      </c>
      <c r="E24" s="41"/>
      <c r="F24" s="44"/>
      <c r="G24" s="41"/>
      <c r="H24" s="43">
        <v>391.4</v>
      </c>
      <c r="I24" s="30"/>
      <c r="J24" s="5"/>
      <c r="K24" s="3"/>
      <c r="L24" s="3"/>
    </row>
    <row r="25" spans="1:12" ht="78" customHeight="1">
      <c r="A25" s="11">
        <v>21</v>
      </c>
      <c r="B25" s="19" t="s">
        <v>50</v>
      </c>
      <c r="C25" s="60" t="s">
        <v>69</v>
      </c>
      <c r="D25" s="40" t="s">
        <v>6</v>
      </c>
      <c r="E25" s="41" t="s">
        <v>22</v>
      </c>
      <c r="F25" s="42" t="s">
        <v>32</v>
      </c>
      <c r="G25" s="41"/>
      <c r="H25" s="43">
        <f>SUM(H26:H27)</f>
        <v>238</v>
      </c>
      <c r="I25" s="30"/>
      <c r="J25" s="5"/>
      <c r="K25" s="3"/>
      <c r="L25" s="3"/>
    </row>
    <row r="26" spans="1:12" ht="87" customHeight="1">
      <c r="A26" s="11">
        <v>23</v>
      </c>
      <c r="B26" s="19" t="s">
        <v>93</v>
      </c>
      <c r="C26" s="60" t="s">
        <v>69</v>
      </c>
      <c r="D26" s="40" t="s">
        <v>6</v>
      </c>
      <c r="E26" s="41" t="s">
        <v>22</v>
      </c>
      <c r="F26" s="42" t="s">
        <v>32</v>
      </c>
      <c r="G26" s="41" t="s">
        <v>15</v>
      </c>
      <c r="H26" s="45">
        <v>232</v>
      </c>
      <c r="I26" s="29"/>
      <c r="J26" s="5"/>
      <c r="K26" s="3"/>
      <c r="L26" s="3"/>
    </row>
    <row r="27" spans="1:12" ht="87" customHeight="1">
      <c r="A27" s="11"/>
      <c r="B27" s="19" t="s">
        <v>93</v>
      </c>
      <c r="C27" s="60" t="s">
        <v>69</v>
      </c>
      <c r="D27" s="40" t="s">
        <v>6</v>
      </c>
      <c r="E27" s="41" t="s">
        <v>22</v>
      </c>
      <c r="F27" s="42" t="s">
        <v>32</v>
      </c>
      <c r="G27" s="41" t="s">
        <v>14</v>
      </c>
      <c r="H27" s="45">
        <v>6</v>
      </c>
      <c r="I27" s="29"/>
      <c r="J27" s="5"/>
      <c r="K27" s="3"/>
      <c r="L27" s="3"/>
    </row>
    <row r="28" spans="1:12" ht="60" customHeight="1">
      <c r="A28" s="11"/>
      <c r="B28" s="19" t="s">
        <v>48</v>
      </c>
      <c r="C28" s="60" t="s">
        <v>69</v>
      </c>
      <c r="D28" s="40" t="s">
        <v>6</v>
      </c>
      <c r="E28" s="41" t="s">
        <v>22</v>
      </c>
      <c r="F28" s="42" t="s">
        <v>32</v>
      </c>
      <c r="G28" s="41"/>
      <c r="H28" s="43">
        <v>121</v>
      </c>
      <c r="I28" s="29"/>
      <c r="J28" s="5"/>
      <c r="K28" s="3"/>
      <c r="L28" s="3"/>
    </row>
    <row r="29" spans="1:12" ht="72.75" customHeight="1">
      <c r="A29" s="11"/>
      <c r="B29" s="19" t="s">
        <v>67</v>
      </c>
      <c r="C29" s="60" t="s">
        <v>69</v>
      </c>
      <c r="D29" s="40" t="s">
        <v>6</v>
      </c>
      <c r="E29" s="41" t="s">
        <v>22</v>
      </c>
      <c r="F29" s="42" t="s">
        <v>32</v>
      </c>
      <c r="G29" s="41"/>
      <c r="H29" s="43">
        <v>32.4</v>
      </c>
      <c r="I29" s="29"/>
      <c r="J29" s="5"/>
      <c r="K29" s="3"/>
      <c r="L29" s="3"/>
    </row>
    <row r="30" spans="1:12" ht="15" customHeight="1">
      <c r="A30" s="13"/>
      <c r="B30" s="66" t="s">
        <v>44</v>
      </c>
      <c r="C30" s="70"/>
      <c r="D30" s="71" t="s">
        <v>6</v>
      </c>
      <c r="E30" s="71"/>
      <c r="F30" s="71"/>
      <c r="G30" s="71"/>
      <c r="H30" s="72">
        <f>SUM(H9+H24)</f>
        <v>13916.6</v>
      </c>
      <c r="I30" s="30"/>
      <c r="J30" s="5"/>
      <c r="K30" s="3"/>
      <c r="L30" s="3"/>
    </row>
    <row r="31" spans="1:12" ht="46.5" customHeight="1">
      <c r="A31" s="14"/>
      <c r="B31" s="19" t="s">
        <v>94</v>
      </c>
      <c r="C31" s="73"/>
      <c r="D31" s="41" t="s">
        <v>7</v>
      </c>
      <c r="E31" s="41"/>
      <c r="F31" s="41"/>
      <c r="G31" s="41"/>
      <c r="H31" s="41" t="s">
        <v>119</v>
      </c>
      <c r="I31" s="26"/>
      <c r="J31" s="5"/>
      <c r="K31" s="3"/>
      <c r="L31" s="3"/>
    </row>
    <row r="32" spans="1:10" ht="62.25" customHeight="1">
      <c r="A32" s="16">
        <v>25</v>
      </c>
      <c r="B32" s="23" t="s">
        <v>95</v>
      </c>
      <c r="C32" s="59" t="s">
        <v>70</v>
      </c>
      <c r="D32" s="47" t="s">
        <v>7</v>
      </c>
      <c r="E32" s="47" t="s">
        <v>16</v>
      </c>
      <c r="F32" s="48" t="s">
        <v>25</v>
      </c>
      <c r="G32" s="47"/>
      <c r="H32" s="43">
        <f>SUM(H33+H34+H35+H36)</f>
        <v>43472.3</v>
      </c>
      <c r="I32" s="26"/>
      <c r="J32" s="51"/>
    </row>
    <row r="33" spans="1:12" ht="59.25" customHeight="1">
      <c r="A33" s="17">
        <v>26</v>
      </c>
      <c r="B33" s="23" t="s">
        <v>95</v>
      </c>
      <c r="C33" s="59" t="s">
        <v>70</v>
      </c>
      <c r="D33" s="47" t="s">
        <v>7</v>
      </c>
      <c r="E33" s="47" t="s">
        <v>24</v>
      </c>
      <c r="F33" s="47" t="s">
        <v>25</v>
      </c>
      <c r="G33" s="47" t="s">
        <v>19</v>
      </c>
      <c r="H33" s="49" t="s">
        <v>116</v>
      </c>
      <c r="I33" s="32"/>
      <c r="J33" s="27"/>
      <c r="K33" s="3"/>
      <c r="L33" s="3"/>
    </row>
    <row r="34" spans="1:12" ht="60" customHeight="1">
      <c r="A34" s="10">
        <v>27</v>
      </c>
      <c r="B34" s="23" t="s">
        <v>95</v>
      </c>
      <c r="C34" s="59" t="s">
        <v>70</v>
      </c>
      <c r="D34" s="47" t="s">
        <v>7</v>
      </c>
      <c r="E34" s="47" t="s">
        <v>24</v>
      </c>
      <c r="F34" s="47" t="s">
        <v>25</v>
      </c>
      <c r="G34" s="47" t="s">
        <v>14</v>
      </c>
      <c r="H34" s="49" t="s">
        <v>117</v>
      </c>
      <c r="I34" s="32"/>
      <c r="J34" s="5"/>
      <c r="K34" s="3"/>
      <c r="L34" s="3"/>
    </row>
    <row r="35" spans="1:12" ht="60" customHeight="1">
      <c r="A35" s="10">
        <v>28</v>
      </c>
      <c r="B35" s="23" t="s">
        <v>95</v>
      </c>
      <c r="C35" s="59" t="s">
        <v>70</v>
      </c>
      <c r="D35" s="47" t="s">
        <v>7</v>
      </c>
      <c r="E35" s="47" t="s">
        <v>24</v>
      </c>
      <c r="F35" s="47" t="s">
        <v>25</v>
      </c>
      <c r="G35" s="47" t="s">
        <v>20</v>
      </c>
      <c r="H35" s="50">
        <v>305.2</v>
      </c>
      <c r="I35" s="25"/>
      <c r="J35" s="27"/>
      <c r="K35" s="3"/>
      <c r="L35" s="3"/>
    </row>
    <row r="36" spans="1:12" ht="60" customHeight="1">
      <c r="A36" s="10">
        <v>29</v>
      </c>
      <c r="B36" s="23" t="s">
        <v>95</v>
      </c>
      <c r="C36" s="59" t="s">
        <v>70</v>
      </c>
      <c r="D36" s="47" t="s">
        <v>7</v>
      </c>
      <c r="E36" s="47" t="s">
        <v>11</v>
      </c>
      <c r="F36" s="47" t="s">
        <v>25</v>
      </c>
      <c r="G36" s="47" t="s">
        <v>14</v>
      </c>
      <c r="H36" s="50">
        <v>115</v>
      </c>
      <c r="I36" s="25"/>
      <c r="J36" s="5"/>
      <c r="K36" s="3"/>
      <c r="L36" s="3"/>
    </row>
    <row r="37" spans="1:12" ht="43.5" customHeight="1">
      <c r="A37" s="10">
        <v>30</v>
      </c>
      <c r="B37" s="19" t="s">
        <v>118</v>
      </c>
      <c r="C37" s="59" t="s">
        <v>70</v>
      </c>
      <c r="D37" s="47" t="s">
        <v>7</v>
      </c>
      <c r="E37" s="47" t="s">
        <v>62</v>
      </c>
      <c r="F37" s="47" t="s">
        <v>26</v>
      </c>
      <c r="G37" s="47"/>
      <c r="H37" s="50">
        <f>SUM(H38:H40)</f>
        <v>113753.5</v>
      </c>
      <c r="I37" s="34"/>
      <c r="J37" s="5"/>
      <c r="K37" s="3"/>
      <c r="L37" s="3"/>
    </row>
    <row r="38" spans="1:12" ht="45" customHeight="1">
      <c r="A38" s="11">
        <v>31</v>
      </c>
      <c r="B38" s="19" t="s">
        <v>118</v>
      </c>
      <c r="C38" s="59" t="s">
        <v>70</v>
      </c>
      <c r="D38" s="41" t="s">
        <v>7</v>
      </c>
      <c r="E38" s="41" t="s">
        <v>10</v>
      </c>
      <c r="F38" s="41" t="s">
        <v>26</v>
      </c>
      <c r="G38" s="41" t="s">
        <v>15</v>
      </c>
      <c r="H38" s="50">
        <v>111403</v>
      </c>
      <c r="I38" s="31"/>
      <c r="J38" s="5"/>
      <c r="K38" s="3"/>
      <c r="L38" s="3"/>
    </row>
    <row r="39" spans="1:12" ht="43.5" customHeight="1">
      <c r="A39" s="11">
        <v>32</v>
      </c>
      <c r="B39" s="19" t="s">
        <v>118</v>
      </c>
      <c r="C39" s="59" t="s">
        <v>70</v>
      </c>
      <c r="D39" s="41" t="s">
        <v>7</v>
      </c>
      <c r="E39" s="41" t="s">
        <v>11</v>
      </c>
      <c r="F39" s="41" t="s">
        <v>26</v>
      </c>
      <c r="G39" s="41" t="s">
        <v>15</v>
      </c>
      <c r="H39" s="50">
        <v>162.7</v>
      </c>
      <c r="I39" s="25"/>
      <c r="J39" s="5"/>
      <c r="K39" s="3"/>
      <c r="L39" s="3"/>
    </row>
    <row r="40" spans="1:12" ht="45.75" customHeight="1">
      <c r="A40" s="11">
        <v>33</v>
      </c>
      <c r="B40" s="19" t="s">
        <v>118</v>
      </c>
      <c r="C40" s="59" t="s">
        <v>70</v>
      </c>
      <c r="D40" s="41" t="s">
        <v>7</v>
      </c>
      <c r="E40" s="41" t="s">
        <v>31</v>
      </c>
      <c r="F40" s="41" t="s">
        <v>26</v>
      </c>
      <c r="G40" s="41" t="s">
        <v>15</v>
      </c>
      <c r="H40" s="52">
        <v>2187.8</v>
      </c>
      <c r="I40" s="25"/>
      <c r="J40" s="27"/>
      <c r="K40" s="3"/>
      <c r="L40" s="3"/>
    </row>
    <row r="41" spans="1:12" ht="57" customHeight="1">
      <c r="A41" s="11">
        <v>34</v>
      </c>
      <c r="B41" s="19" t="s">
        <v>96</v>
      </c>
      <c r="C41" s="59" t="s">
        <v>70</v>
      </c>
      <c r="D41" s="41" t="s">
        <v>7</v>
      </c>
      <c r="E41" s="41" t="s">
        <v>61</v>
      </c>
      <c r="F41" s="41" t="s">
        <v>27</v>
      </c>
      <c r="G41" s="41" t="s">
        <v>15</v>
      </c>
      <c r="H41" s="52">
        <v>3484.7</v>
      </c>
      <c r="I41" s="25"/>
      <c r="J41" s="5"/>
      <c r="K41" s="3"/>
      <c r="L41" s="3"/>
    </row>
    <row r="42" spans="1:12" ht="76.5" customHeight="1">
      <c r="A42" s="11">
        <v>35</v>
      </c>
      <c r="B42" s="19" t="s">
        <v>97</v>
      </c>
      <c r="C42" s="59" t="s">
        <v>70</v>
      </c>
      <c r="D42" s="41" t="s">
        <v>7</v>
      </c>
      <c r="E42" s="41" t="s">
        <v>13</v>
      </c>
      <c r="F42" s="41" t="s">
        <v>30</v>
      </c>
      <c r="G42" s="41" t="s">
        <v>15</v>
      </c>
      <c r="H42" s="52">
        <v>843.9</v>
      </c>
      <c r="I42" s="25"/>
      <c r="J42" s="5"/>
      <c r="K42" s="3"/>
      <c r="L42" s="3"/>
    </row>
    <row r="43" spans="1:12" ht="58.5" customHeight="1">
      <c r="A43" s="11">
        <v>36</v>
      </c>
      <c r="B43" s="19" t="s">
        <v>98</v>
      </c>
      <c r="C43" s="59" t="s">
        <v>70</v>
      </c>
      <c r="D43" s="41" t="s">
        <v>7</v>
      </c>
      <c r="E43" s="41" t="s">
        <v>28</v>
      </c>
      <c r="F43" s="41" t="s">
        <v>29</v>
      </c>
      <c r="G43" s="41"/>
      <c r="H43" s="52">
        <f>SUM(H44:H46)</f>
        <v>5041.3</v>
      </c>
      <c r="I43" s="25"/>
      <c r="J43" s="27"/>
      <c r="K43" s="3"/>
      <c r="L43" s="3"/>
    </row>
    <row r="44" spans="1:12" ht="63" customHeight="1">
      <c r="A44" s="11">
        <v>37</v>
      </c>
      <c r="B44" s="19" t="s">
        <v>98</v>
      </c>
      <c r="C44" s="59" t="s">
        <v>70</v>
      </c>
      <c r="D44" s="41" t="s">
        <v>7</v>
      </c>
      <c r="E44" s="41" t="s">
        <v>28</v>
      </c>
      <c r="F44" s="41" t="s">
        <v>29</v>
      </c>
      <c r="G44" s="41" t="s">
        <v>19</v>
      </c>
      <c r="H44" s="53">
        <v>4408.8</v>
      </c>
      <c r="I44" s="31"/>
      <c r="J44" s="5"/>
      <c r="K44" s="3"/>
      <c r="L44" s="3"/>
    </row>
    <row r="45" spans="1:12" ht="60" customHeight="1">
      <c r="A45" s="11">
        <v>38</v>
      </c>
      <c r="B45" s="19" t="s">
        <v>98</v>
      </c>
      <c r="C45" s="59" t="s">
        <v>70</v>
      </c>
      <c r="D45" s="41" t="s">
        <v>7</v>
      </c>
      <c r="E45" s="41" t="s">
        <v>28</v>
      </c>
      <c r="F45" s="41" t="s">
        <v>29</v>
      </c>
      <c r="G45" s="41" t="s">
        <v>14</v>
      </c>
      <c r="H45" s="53">
        <v>615.5</v>
      </c>
      <c r="I45" s="31"/>
      <c r="J45" s="5"/>
      <c r="K45" s="3"/>
      <c r="L45" s="3"/>
    </row>
    <row r="46" spans="1:12" ht="58.5" customHeight="1">
      <c r="A46" s="11">
        <v>39</v>
      </c>
      <c r="B46" s="19" t="s">
        <v>98</v>
      </c>
      <c r="C46" s="59" t="s">
        <v>70</v>
      </c>
      <c r="D46" s="41" t="s">
        <v>7</v>
      </c>
      <c r="E46" s="41" t="s">
        <v>28</v>
      </c>
      <c r="F46" s="41" t="s">
        <v>29</v>
      </c>
      <c r="G46" s="41" t="s">
        <v>20</v>
      </c>
      <c r="H46" s="52">
        <v>17</v>
      </c>
      <c r="I46" s="31"/>
      <c r="J46" s="27"/>
      <c r="K46" s="3"/>
      <c r="L46" s="3"/>
    </row>
    <row r="47" spans="1:12" ht="29.25" customHeight="1">
      <c r="A47" s="11"/>
      <c r="B47" s="37" t="s">
        <v>54</v>
      </c>
      <c r="C47" s="59" t="s">
        <v>70</v>
      </c>
      <c r="D47" s="41" t="s">
        <v>7</v>
      </c>
      <c r="E47" s="38"/>
      <c r="F47" s="38"/>
      <c r="G47" s="38"/>
      <c r="H47" s="52">
        <f>SUM(H48+H54+H57+H58+H59)</f>
        <v>2385.9</v>
      </c>
      <c r="I47" s="31"/>
      <c r="J47" s="27"/>
      <c r="K47" s="3"/>
      <c r="L47" s="3"/>
    </row>
    <row r="48" spans="1:12" ht="30.75" customHeight="1">
      <c r="A48" s="11">
        <v>40</v>
      </c>
      <c r="B48" s="37" t="s">
        <v>51</v>
      </c>
      <c r="C48" s="59" t="s">
        <v>70</v>
      </c>
      <c r="D48" s="41" t="s">
        <v>7</v>
      </c>
      <c r="E48" s="41" t="s">
        <v>28</v>
      </c>
      <c r="F48" s="41" t="s">
        <v>21</v>
      </c>
      <c r="G48" s="41"/>
      <c r="H48" s="53">
        <f>SUM(H49:H53)</f>
        <v>1229.1000000000001</v>
      </c>
      <c r="I48" s="31"/>
      <c r="J48" s="5"/>
      <c r="K48" s="3"/>
      <c r="L48" s="3"/>
    </row>
    <row r="49" spans="1:12" ht="57.75" customHeight="1">
      <c r="A49" s="11">
        <v>42</v>
      </c>
      <c r="B49" s="19" t="s">
        <v>9</v>
      </c>
      <c r="C49" s="59" t="s">
        <v>70</v>
      </c>
      <c r="D49" s="41" t="s">
        <v>7</v>
      </c>
      <c r="E49" s="41" t="s">
        <v>28</v>
      </c>
      <c r="F49" s="41" t="s">
        <v>32</v>
      </c>
      <c r="G49" s="41" t="s">
        <v>14</v>
      </c>
      <c r="H49" s="53">
        <v>430.7</v>
      </c>
      <c r="I49" s="31"/>
      <c r="J49" s="5"/>
      <c r="K49" s="3"/>
      <c r="L49" s="3"/>
    </row>
    <row r="50" spans="1:12" ht="72.75" customHeight="1">
      <c r="A50" s="11">
        <v>43</v>
      </c>
      <c r="B50" s="54" t="s">
        <v>99</v>
      </c>
      <c r="C50" s="59" t="s">
        <v>70</v>
      </c>
      <c r="D50" s="41" t="s">
        <v>7</v>
      </c>
      <c r="E50" s="41" t="s">
        <v>28</v>
      </c>
      <c r="F50" s="41" t="s">
        <v>32</v>
      </c>
      <c r="G50" s="41" t="s">
        <v>15</v>
      </c>
      <c r="H50" s="53">
        <v>543.6</v>
      </c>
      <c r="I50" s="31"/>
      <c r="J50" s="5"/>
      <c r="K50" s="3"/>
      <c r="L50" s="3"/>
    </row>
    <row r="51" spans="1:12" ht="60" customHeight="1">
      <c r="A51" s="11">
        <v>44</v>
      </c>
      <c r="B51" s="19" t="s">
        <v>100</v>
      </c>
      <c r="C51" s="59" t="s">
        <v>101</v>
      </c>
      <c r="D51" s="41" t="s">
        <v>7</v>
      </c>
      <c r="E51" s="41" t="s">
        <v>28</v>
      </c>
      <c r="F51" s="41" t="s">
        <v>32</v>
      </c>
      <c r="G51" s="41" t="s">
        <v>14</v>
      </c>
      <c r="H51" s="52">
        <v>105</v>
      </c>
      <c r="I51" s="31"/>
      <c r="J51" s="5"/>
      <c r="K51" s="3"/>
      <c r="L51" s="3"/>
    </row>
    <row r="52" spans="1:12" ht="78" customHeight="1">
      <c r="A52" s="11"/>
      <c r="B52" s="19" t="s">
        <v>102</v>
      </c>
      <c r="C52" s="59" t="s">
        <v>70</v>
      </c>
      <c r="D52" s="41" t="s">
        <v>7</v>
      </c>
      <c r="E52" s="41" t="s">
        <v>28</v>
      </c>
      <c r="F52" s="41" t="s">
        <v>32</v>
      </c>
      <c r="G52" s="41" t="s">
        <v>14</v>
      </c>
      <c r="H52" s="53">
        <v>49.9</v>
      </c>
      <c r="I52" s="31"/>
      <c r="J52" s="5"/>
      <c r="K52" s="3"/>
      <c r="L52" s="3"/>
    </row>
    <row r="53" spans="1:12" ht="75" customHeight="1">
      <c r="A53" s="11"/>
      <c r="B53" s="19" t="s">
        <v>102</v>
      </c>
      <c r="C53" s="59" t="s">
        <v>70</v>
      </c>
      <c r="D53" s="41" t="s">
        <v>7</v>
      </c>
      <c r="E53" s="41" t="s">
        <v>28</v>
      </c>
      <c r="F53" s="41" t="s">
        <v>32</v>
      </c>
      <c r="G53" s="41" t="s">
        <v>15</v>
      </c>
      <c r="H53" s="53">
        <v>99.9</v>
      </c>
      <c r="I53" s="31"/>
      <c r="J53" s="5"/>
      <c r="K53" s="3"/>
      <c r="L53" s="3"/>
    </row>
    <row r="54" spans="1:12" ht="74.25" customHeight="1">
      <c r="A54" s="11">
        <v>47</v>
      </c>
      <c r="B54" s="19" t="s">
        <v>50</v>
      </c>
      <c r="C54" s="59" t="s">
        <v>70</v>
      </c>
      <c r="D54" s="41" t="s">
        <v>7</v>
      </c>
      <c r="E54" s="41" t="s">
        <v>28</v>
      </c>
      <c r="F54" s="41" t="s">
        <v>32</v>
      </c>
      <c r="G54" s="41"/>
      <c r="H54" s="53">
        <f>SUM(H55:H56)</f>
        <v>628.4</v>
      </c>
      <c r="I54" s="31"/>
      <c r="J54" s="5"/>
      <c r="K54" s="3"/>
      <c r="L54" s="3"/>
    </row>
    <row r="55" spans="1:12" ht="90.75" customHeight="1">
      <c r="A55" s="11">
        <v>48</v>
      </c>
      <c r="B55" s="19" t="s">
        <v>103</v>
      </c>
      <c r="C55" s="59" t="s">
        <v>70</v>
      </c>
      <c r="D55" s="41" t="s">
        <v>7</v>
      </c>
      <c r="E55" s="41" t="s">
        <v>10</v>
      </c>
      <c r="F55" s="41" t="s">
        <v>32</v>
      </c>
      <c r="G55" s="41" t="s">
        <v>14</v>
      </c>
      <c r="H55" s="53">
        <v>123.3</v>
      </c>
      <c r="I55" s="31"/>
      <c r="J55" s="5"/>
      <c r="K55" s="3"/>
      <c r="L55" s="3"/>
    </row>
    <row r="56" spans="1:12" ht="87" customHeight="1">
      <c r="A56" s="11">
        <v>49</v>
      </c>
      <c r="B56" s="19" t="s">
        <v>103</v>
      </c>
      <c r="C56" s="59" t="s">
        <v>70</v>
      </c>
      <c r="D56" s="41" t="s">
        <v>7</v>
      </c>
      <c r="E56" s="41" t="s">
        <v>28</v>
      </c>
      <c r="F56" s="41" t="s">
        <v>32</v>
      </c>
      <c r="G56" s="41" t="s">
        <v>15</v>
      </c>
      <c r="H56" s="52">
        <v>505.1</v>
      </c>
      <c r="I56" s="31"/>
      <c r="J56" s="5"/>
      <c r="K56" s="3"/>
      <c r="L56" s="3"/>
    </row>
    <row r="57" spans="1:12" ht="57.75" customHeight="1">
      <c r="A57" s="11"/>
      <c r="B57" s="19" t="s">
        <v>48</v>
      </c>
      <c r="C57" s="59" t="s">
        <v>70</v>
      </c>
      <c r="D57" s="41" t="s">
        <v>7</v>
      </c>
      <c r="E57" s="41" t="s">
        <v>28</v>
      </c>
      <c r="F57" s="41" t="s">
        <v>32</v>
      </c>
      <c r="G57" s="41" t="s">
        <v>14</v>
      </c>
      <c r="H57" s="52">
        <v>120</v>
      </c>
      <c r="I57" s="31"/>
      <c r="J57" s="5"/>
      <c r="K57" s="3"/>
      <c r="L57" s="3"/>
    </row>
    <row r="58" spans="1:12" ht="62.25" customHeight="1">
      <c r="A58" s="11"/>
      <c r="B58" s="20" t="s">
        <v>57</v>
      </c>
      <c r="C58" s="59" t="s">
        <v>70</v>
      </c>
      <c r="D58" s="41" t="s">
        <v>7</v>
      </c>
      <c r="E58" s="41" t="s">
        <v>28</v>
      </c>
      <c r="F58" s="41" t="s">
        <v>32</v>
      </c>
      <c r="G58" s="41" t="s">
        <v>14</v>
      </c>
      <c r="H58" s="52">
        <v>208.4</v>
      </c>
      <c r="I58" s="31"/>
      <c r="J58" s="5"/>
      <c r="K58" s="3"/>
      <c r="L58" s="3"/>
    </row>
    <row r="59" spans="1:12" ht="60" customHeight="1">
      <c r="A59" s="11"/>
      <c r="B59" s="20" t="s">
        <v>57</v>
      </c>
      <c r="C59" s="59" t="s">
        <v>70</v>
      </c>
      <c r="D59" s="41" t="s">
        <v>7</v>
      </c>
      <c r="E59" s="41" t="s">
        <v>28</v>
      </c>
      <c r="F59" s="41" t="s">
        <v>32</v>
      </c>
      <c r="G59" s="41" t="s">
        <v>15</v>
      </c>
      <c r="H59" s="52">
        <v>200</v>
      </c>
      <c r="I59" s="31"/>
      <c r="J59" s="5"/>
      <c r="K59" s="3"/>
      <c r="L59" s="3"/>
    </row>
    <row r="60" spans="1:12" ht="15" customHeight="1">
      <c r="A60" s="14"/>
      <c r="B60" s="67" t="s">
        <v>45</v>
      </c>
      <c r="C60" s="74"/>
      <c r="D60" s="71" t="s">
        <v>7</v>
      </c>
      <c r="E60" s="71"/>
      <c r="F60" s="71"/>
      <c r="G60" s="71"/>
      <c r="H60" s="75">
        <f>SUM(H31+H47)</f>
        <v>168981.6</v>
      </c>
      <c r="I60" s="25"/>
      <c r="J60" s="5"/>
      <c r="K60" s="3"/>
      <c r="L60" s="3"/>
    </row>
    <row r="61" spans="1:12" ht="24" customHeight="1">
      <c r="A61" s="18"/>
      <c r="B61" s="19" t="s">
        <v>40</v>
      </c>
      <c r="C61" s="76"/>
      <c r="D61" s="47" t="s">
        <v>33</v>
      </c>
      <c r="E61" s="47"/>
      <c r="F61" s="47"/>
      <c r="G61" s="47"/>
      <c r="H61" s="77" t="s">
        <v>120</v>
      </c>
      <c r="I61" s="32"/>
      <c r="J61" s="5"/>
      <c r="K61" s="3"/>
      <c r="L61" s="3"/>
    </row>
    <row r="62" spans="1:12" ht="33.75" customHeight="1">
      <c r="A62" s="18"/>
      <c r="B62" s="37" t="s">
        <v>49</v>
      </c>
      <c r="C62" s="59" t="s">
        <v>41</v>
      </c>
      <c r="D62" s="47" t="s">
        <v>33</v>
      </c>
      <c r="E62" s="47" t="s">
        <v>13</v>
      </c>
      <c r="F62" s="47" t="s">
        <v>32</v>
      </c>
      <c r="G62" s="47"/>
      <c r="H62" s="57">
        <f>SUM(H63:H65)</f>
        <v>115.5</v>
      </c>
      <c r="I62" s="32"/>
      <c r="J62" s="5"/>
      <c r="K62" s="3"/>
      <c r="L62" s="3"/>
    </row>
    <row r="63" spans="1:12" ht="63" customHeight="1">
      <c r="A63" s="18"/>
      <c r="B63" s="37" t="s">
        <v>105</v>
      </c>
      <c r="C63" s="59" t="s">
        <v>41</v>
      </c>
      <c r="D63" s="47" t="s">
        <v>33</v>
      </c>
      <c r="E63" s="47" t="s">
        <v>13</v>
      </c>
      <c r="F63" s="47" t="s">
        <v>32</v>
      </c>
      <c r="G63" s="47" t="s">
        <v>14</v>
      </c>
      <c r="H63" s="53">
        <v>10</v>
      </c>
      <c r="I63" s="32"/>
      <c r="J63" s="5"/>
      <c r="K63" s="3"/>
      <c r="L63" s="3"/>
    </row>
    <row r="64" spans="1:12" ht="120.75" customHeight="1">
      <c r="A64" s="18"/>
      <c r="B64" s="23" t="s">
        <v>104</v>
      </c>
      <c r="C64" s="59" t="s">
        <v>41</v>
      </c>
      <c r="D64" s="47" t="s">
        <v>33</v>
      </c>
      <c r="E64" s="47" t="s">
        <v>13</v>
      </c>
      <c r="F64" s="47" t="s">
        <v>32</v>
      </c>
      <c r="G64" s="47" t="s">
        <v>14</v>
      </c>
      <c r="H64" s="53">
        <v>90</v>
      </c>
      <c r="I64" s="32"/>
      <c r="J64" s="5"/>
      <c r="K64" s="3"/>
      <c r="L64" s="3"/>
    </row>
    <row r="65" spans="1:12" ht="75.75" customHeight="1">
      <c r="A65" s="18"/>
      <c r="B65" s="20" t="s">
        <v>114</v>
      </c>
      <c r="C65" s="59" t="s">
        <v>41</v>
      </c>
      <c r="D65" s="47" t="s">
        <v>33</v>
      </c>
      <c r="E65" s="47" t="s">
        <v>13</v>
      </c>
      <c r="F65" s="47" t="s">
        <v>32</v>
      </c>
      <c r="G65" s="47" t="s">
        <v>14</v>
      </c>
      <c r="H65" s="53">
        <v>15.5</v>
      </c>
      <c r="I65" s="32"/>
      <c r="J65" s="5"/>
      <c r="K65" s="3"/>
      <c r="L65" s="3"/>
    </row>
    <row r="66" spans="1:12" ht="75" customHeight="1">
      <c r="A66" s="18"/>
      <c r="B66" s="56" t="s">
        <v>56</v>
      </c>
      <c r="C66" s="59" t="s">
        <v>41</v>
      </c>
      <c r="D66" s="47" t="s">
        <v>33</v>
      </c>
      <c r="E66" s="47" t="s">
        <v>24</v>
      </c>
      <c r="F66" s="47" t="s">
        <v>32</v>
      </c>
      <c r="G66" s="47" t="s">
        <v>14</v>
      </c>
      <c r="H66" s="53">
        <v>403.4</v>
      </c>
      <c r="I66" s="32"/>
      <c r="J66" s="5"/>
      <c r="K66" s="3"/>
      <c r="L66" s="3"/>
    </row>
    <row r="67" spans="1:12" ht="59.25" customHeight="1">
      <c r="A67" s="18"/>
      <c r="B67" s="56" t="s">
        <v>66</v>
      </c>
      <c r="C67" s="59" t="s">
        <v>41</v>
      </c>
      <c r="D67" s="47" t="s">
        <v>33</v>
      </c>
      <c r="E67" s="47" t="s">
        <v>35</v>
      </c>
      <c r="F67" s="47" t="s">
        <v>32</v>
      </c>
      <c r="G67" s="47" t="s">
        <v>14</v>
      </c>
      <c r="H67" s="53">
        <v>51</v>
      </c>
      <c r="I67" s="32"/>
      <c r="J67" s="5"/>
      <c r="K67" s="3"/>
      <c r="L67" s="3"/>
    </row>
    <row r="68" spans="1:12" ht="60" customHeight="1">
      <c r="A68" s="18"/>
      <c r="B68" s="20" t="s">
        <v>57</v>
      </c>
      <c r="C68" s="59" t="s">
        <v>41</v>
      </c>
      <c r="D68" s="47" t="s">
        <v>33</v>
      </c>
      <c r="E68" s="47" t="s">
        <v>35</v>
      </c>
      <c r="F68" s="47" t="s">
        <v>32</v>
      </c>
      <c r="G68" s="47" t="s">
        <v>14</v>
      </c>
      <c r="H68" s="53">
        <v>2806.6</v>
      </c>
      <c r="I68" s="32"/>
      <c r="J68" s="5"/>
      <c r="K68" s="3"/>
      <c r="L68" s="3"/>
    </row>
    <row r="69" spans="1:12" ht="58.5" customHeight="1">
      <c r="A69" s="18"/>
      <c r="B69" s="20" t="s">
        <v>57</v>
      </c>
      <c r="C69" s="59" t="s">
        <v>41</v>
      </c>
      <c r="D69" s="47" t="s">
        <v>33</v>
      </c>
      <c r="E69" s="47" t="s">
        <v>10</v>
      </c>
      <c r="F69" s="47" t="s">
        <v>32</v>
      </c>
      <c r="G69" s="47" t="s">
        <v>14</v>
      </c>
      <c r="H69" s="53">
        <v>0</v>
      </c>
      <c r="I69" s="32"/>
      <c r="J69" s="5"/>
      <c r="K69" s="3"/>
      <c r="L69" s="3"/>
    </row>
    <row r="70" spans="1:12" ht="74.25" customHeight="1">
      <c r="A70" s="18"/>
      <c r="B70" s="20" t="s">
        <v>58</v>
      </c>
      <c r="C70" s="59" t="s">
        <v>41</v>
      </c>
      <c r="D70" s="47" t="s">
        <v>33</v>
      </c>
      <c r="E70" s="47" t="s">
        <v>63</v>
      </c>
      <c r="F70" s="47" t="s">
        <v>32</v>
      </c>
      <c r="G70" s="47" t="s">
        <v>23</v>
      </c>
      <c r="H70" s="53">
        <v>6.4</v>
      </c>
      <c r="I70" s="32"/>
      <c r="J70" s="5"/>
      <c r="K70" s="3"/>
      <c r="L70" s="3"/>
    </row>
    <row r="71" spans="1:11" ht="31.5" customHeight="1">
      <c r="A71" s="11">
        <v>54</v>
      </c>
      <c r="B71" s="19" t="s">
        <v>51</v>
      </c>
      <c r="C71" s="59" t="s">
        <v>41</v>
      </c>
      <c r="D71" s="41" t="s">
        <v>33</v>
      </c>
      <c r="E71" s="41"/>
      <c r="F71" s="41"/>
      <c r="G71" s="41"/>
      <c r="H71" s="62">
        <f>SUM(H72:H75)</f>
        <v>411.1</v>
      </c>
      <c r="I71" s="33"/>
      <c r="K71" s="1"/>
    </row>
    <row r="72" spans="1:11" ht="74.25" customHeight="1">
      <c r="A72" s="11">
        <v>55</v>
      </c>
      <c r="B72" s="19" t="s">
        <v>106</v>
      </c>
      <c r="C72" s="59" t="s">
        <v>107</v>
      </c>
      <c r="D72" s="41" t="s">
        <v>33</v>
      </c>
      <c r="E72" s="41" t="s">
        <v>35</v>
      </c>
      <c r="F72" s="41" t="s">
        <v>32</v>
      </c>
      <c r="G72" s="41" t="s">
        <v>14</v>
      </c>
      <c r="H72" s="61">
        <v>10</v>
      </c>
      <c r="I72" s="33"/>
      <c r="K72" s="1"/>
    </row>
    <row r="73" spans="1:11" ht="77.25" customHeight="1">
      <c r="A73" s="11"/>
      <c r="B73" s="19" t="s">
        <v>102</v>
      </c>
      <c r="C73" s="59" t="s">
        <v>41</v>
      </c>
      <c r="D73" s="41" t="s">
        <v>33</v>
      </c>
      <c r="E73" s="41" t="s">
        <v>35</v>
      </c>
      <c r="F73" s="41" t="s">
        <v>32</v>
      </c>
      <c r="G73" s="41" t="s">
        <v>14</v>
      </c>
      <c r="H73" s="53">
        <v>351.1</v>
      </c>
      <c r="I73" s="33"/>
      <c r="K73" s="1"/>
    </row>
    <row r="74" spans="1:52" s="6" customFormat="1" ht="61.5" customHeight="1">
      <c r="A74" s="11">
        <v>56</v>
      </c>
      <c r="B74" s="19" t="s">
        <v>108</v>
      </c>
      <c r="C74" s="59" t="s">
        <v>41</v>
      </c>
      <c r="D74" s="41" t="s">
        <v>33</v>
      </c>
      <c r="E74" s="41" t="s">
        <v>35</v>
      </c>
      <c r="F74" s="41" t="s">
        <v>32</v>
      </c>
      <c r="G74" s="41" t="s">
        <v>14</v>
      </c>
      <c r="H74" s="52">
        <v>10</v>
      </c>
      <c r="I74" s="31"/>
      <c r="J74" s="27"/>
      <c r="K74" s="7"/>
      <c r="L74" s="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12" s="4" customFormat="1" ht="72" customHeight="1">
      <c r="A75" s="11">
        <v>58</v>
      </c>
      <c r="B75" s="19" t="s">
        <v>109</v>
      </c>
      <c r="C75" s="59" t="s">
        <v>41</v>
      </c>
      <c r="D75" s="41" t="s">
        <v>33</v>
      </c>
      <c r="E75" s="41" t="s">
        <v>36</v>
      </c>
      <c r="F75" s="41" t="s">
        <v>32</v>
      </c>
      <c r="G75" s="41" t="s">
        <v>14</v>
      </c>
      <c r="H75" s="80">
        <v>40</v>
      </c>
      <c r="I75" s="31"/>
      <c r="J75" s="5"/>
      <c r="K75" s="7"/>
      <c r="L75" s="7"/>
    </row>
    <row r="76" spans="1:12" s="4" customFormat="1" ht="58.5" customHeight="1">
      <c r="A76" s="11"/>
      <c r="B76" s="20" t="s">
        <v>52</v>
      </c>
      <c r="C76" s="59" t="s">
        <v>41</v>
      </c>
      <c r="D76" s="47" t="s">
        <v>33</v>
      </c>
      <c r="E76" s="47" t="s">
        <v>35</v>
      </c>
      <c r="F76" s="47" t="s">
        <v>32</v>
      </c>
      <c r="G76" s="47" t="s">
        <v>14</v>
      </c>
      <c r="H76" s="53">
        <v>5.3</v>
      </c>
      <c r="I76" s="31"/>
      <c r="J76" s="5"/>
      <c r="K76" s="7"/>
      <c r="L76" s="7"/>
    </row>
    <row r="77" spans="1:12" s="4" customFormat="1" ht="60.75" customHeight="1">
      <c r="A77" s="11"/>
      <c r="B77" s="19" t="s">
        <v>53</v>
      </c>
      <c r="C77" s="59" t="s">
        <v>41</v>
      </c>
      <c r="D77" s="41" t="s">
        <v>33</v>
      </c>
      <c r="E77" s="41" t="s">
        <v>34</v>
      </c>
      <c r="F77" s="41" t="s">
        <v>32</v>
      </c>
      <c r="G77" s="41" t="s">
        <v>14</v>
      </c>
      <c r="H77" s="53">
        <v>633.6</v>
      </c>
      <c r="I77" s="31"/>
      <c r="J77" s="5"/>
      <c r="K77" s="7"/>
      <c r="L77" s="7"/>
    </row>
    <row r="78" spans="1:12" s="4" customFormat="1" ht="76.5" customHeight="1">
      <c r="A78" s="11">
        <v>59</v>
      </c>
      <c r="B78" s="19" t="s">
        <v>50</v>
      </c>
      <c r="C78" s="59" t="s">
        <v>41</v>
      </c>
      <c r="D78" s="41" t="s">
        <v>33</v>
      </c>
      <c r="E78" s="41" t="s">
        <v>35</v>
      </c>
      <c r="F78" s="41" t="s">
        <v>32</v>
      </c>
      <c r="G78" s="41"/>
      <c r="H78" s="55">
        <f>SUM(H79)</f>
        <v>238.4</v>
      </c>
      <c r="I78" s="31"/>
      <c r="J78" s="5"/>
      <c r="K78" s="7"/>
      <c r="L78" s="7"/>
    </row>
    <row r="79" spans="1:12" s="4" customFormat="1" ht="73.5" customHeight="1">
      <c r="A79" s="11">
        <v>60</v>
      </c>
      <c r="B79" s="19" t="s">
        <v>110</v>
      </c>
      <c r="C79" s="59" t="s">
        <v>41</v>
      </c>
      <c r="D79" s="45">
        <v>994</v>
      </c>
      <c r="E79" s="41" t="s">
        <v>35</v>
      </c>
      <c r="F79" s="45">
        <v>4360070000</v>
      </c>
      <c r="G79" s="45">
        <v>200</v>
      </c>
      <c r="H79" s="55">
        <v>238.4</v>
      </c>
      <c r="I79" s="31"/>
      <c r="J79" s="5"/>
      <c r="K79" s="7"/>
      <c r="L79" s="7"/>
    </row>
    <row r="80" spans="1:12" s="4" customFormat="1" ht="60" customHeight="1">
      <c r="A80" s="11">
        <v>61</v>
      </c>
      <c r="B80" s="19" t="s">
        <v>48</v>
      </c>
      <c r="C80" s="59" t="s">
        <v>41</v>
      </c>
      <c r="D80" s="45">
        <v>994</v>
      </c>
      <c r="E80" s="41" t="s">
        <v>35</v>
      </c>
      <c r="F80" s="45">
        <v>4360070000</v>
      </c>
      <c r="G80" s="45">
        <v>200</v>
      </c>
      <c r="H80" s="80">
        <v>50</v>
      </c>
      <c r="I80" s="34"/>
      <c r="J80" s="5"/>
      <c r="K80" s="7"/>
      <c r="L80" s="7"/>
    </row>
    <row r="81" spans="1:12" s="4" customFormat="1" ht="72" customHeight="1">
      <c r="A81" s="9"/>
      <c r="B81" s="19" t="s">
        <v>67</v>
      </c>
      <c r="C81" s="59" t="s">
        <v>41</v>
      </c>
      <c r="D81" s="45">
        <v>994</v>
      </c>
      <c r="E81" s="41" t="s">
        <v>35</v>
      </c>
      <c r="F81" s="45">
        <v>4360070000</v>
      </c>
      <c r="G81" s="45">
        <v>200</v>
      </c>
      <c r="H81" s="80">
        <v>20</v>
      </c>
      <c r="I81" s="34"/>
      <c r="J81" s="5"/>
      <c r="K81" s="7"/>
      <c r="L81" s="7"/>
    </row>
    <row r="82" spans="1:12" ht="44.25" customHeight="1">
      <c r="A82" s="9">
        <v>64</v>
      </c>
      <c r="B82" s="19" t="s">
        <v>59</v>
      </c>
      <c r="C82" s="59" t="s">
        <v>41</v>
      </c>
      <c r="D82" s="41" t="s">
        <v>33</v>
      </c>
      <c r="E82" s="41" t="s">
        <v>65</v>
      </c>
      <c r="F82" s="41" t="s">
        <v>32</v>
      </c>
      <c r="G82" s="41"/>
      <c r="H82" s="53">
        <f>SUM(H83:H84)</f>
        <v>239.4</v>
      </c>
      <c r="I82" s="31"/>
      <c r="J82" s="27"/>
      <c r="K82" s="3"/>
      <c r="L82" s="3"/>
    </row>
    <row r="83" spans="1:12" ht="72.75" customHeight="1">
      <c r="A83" s="9"/>
      <c r="B83" s="19" t="s">
        <v>111</v>
      </c>
      <c r="C83" s="59" t="s">
        <v>41</v>
      </c>
      <c r="D83" s="45">
        <v>994</v>
      </c>
      <c r="E83" s="41" t="s">
        <v>65</v>
      </c>
      <c r="F83" s="45">
        <v>4360070000</v>
      </c>
      <c r="G83" s="45">
        <v>200</v>
      </c>
      <c r="H83" s="55">
        <v>239.4</v>
      </c>
      <c r="I83" s="31"/>
      <c r="J83" s="27"/>
      <c r="K83" s="3"/>
      <c r="L83" s="3"/>
    </row>
    <row r="84" spans="1:12" ht="87.75" customHeight="1">
      <c r="A84" s="9"/>
      <c r="B84" s="19" t="s">
        <v>112</v>
      </c>
      <c r="C84" s="59" t="s">
        <v>41</v>
      </c>
      <c r="D84" s="45">
        <v>994</v>
      </c>
      <c r="E84" s="41" t="s">
        <v>35</v>
      </c>
      <c r="F84" s="45">
        <v>4360070000</v>
      </c>
      <c r="G84" s="45">
        <v>200</v>
      </c>
      <c r="H84" s="55">
        <v>0</v>
      </c>
      <c r="I84" s="31"/>
      <c r="J84" s="27"/>
      <c r="K84" s="3"/>
      <c r="L84" s="3"/>
    </row>
    <row r="85" spans="1:12" ht="90.75" customHeight="1">
      <c r="A85" s="9"/>
      <c r="B85" s="19" t="s">
        <v>60</v>
      </c>
      <c r="C85" s="59" t="s">
        <v>41</v>
      </c>
      <c r="D85" s="41" t="s">
        <v>33</v>
      </c>
      <c r="E85" s="41" t="s">
        <v>64</v>
      </c>
      <c r="F85" s="41" t="s">
        <v>32</v>
      </c>
      <c r="G85" s="41" t="s">
        <v>14</v>
      </c>
      <c r="H85" s="52">
        <v>1138</v>
      </c>
      <c r="I85" s="31"/>
      <c r="J85" s="27"/>
      <c r="K85" s="3"/>
      <c r="L85" s="3"/>
    </row>
    <row r="86" spans="1:12" ht="27" customHeight="1">
      <c r="A86" s="14"/>
      <c r="B86" s="19" t="s">
        <v>42</v>
      </c>
      <c r="C86" s="21"/>
      <c r="D86" s="45">
        <v>994</v>
      </c>
      <c r="E86" s="45"/>
      <c r="F86" s="45"/>
      <c r="G86" s="45"/>
      <c r="H86" s="80">
        <f>SUM(H62+H66+H67+H68+H70+H71+H76+H77+H78+H80+H81+H82+H85)</f>
        <v>6118.7</v>
      </c>
      <c r="I86" s="34"/>
      <c r="J86" s="27"/>
      <c r="K86" s="3"/>
      <c r="L86" s="3"/>
    </row>
    <row r="87" spans="1:12" ht="16.5" customHeight="1">
      <c r="A87" s="15"/>
      <c r="B87" s="68" t="s">
        <v>46</v>
      </c>
      <c r="C87" s="78"/>
      <c r="D87" s="79"/>
      <c r="E87" s="79"/>
      <c r="F87" s="79"/>
      <c r="G87" s="79"/>
      <c r="H87" s="75">
        <f>SUM(H86+H60+H30)</f>
        <v>189016.90000000002</v>
      </c>
      <c r="I87" s="25"/>
      <c r="J87" s="27"/>
      <c r="K87" s="3"/>
      <c r="L87" s="3"/>
    </row>
    <row r="88" spans="7:8" ht="27" customHeight="1">
      <c r="G88" s="4"/>
      <c r="H88" s="25"/>
    </row>
    <row r="89" spans="1:8" s="8" customFormat="1" ht="18" customHeight="1">
      <c r="A89" s="1"/>
      <c r="B89" s="65" t="s">
        <v>74</v>
      </c>
      <c r="C89" s="2"/>
      <c r="D89" s="2"/>
      <c r="E89" s="2"/>
      <c r="F89" s="58"/>
      <c r="G89" s="4"/>
      <c r="H89" s="26"/>
    </row>
    <row r="90" spans="2:8" ht="11.25">
      <c r="B90" s="2" t="s">
        <v>79</v>
      </c>
      <c r="H90" s="58"/>
    </row>
    <row r="91" spans="2:8" ht="11.25">
      <c r="B91" s="2" t="s">
        <v>86</v>
      </c>
      <c r="H91" s="58"/>
    </row>
    <row r="92" ht="11.25">
      <c r="B92" s="2" t="s">
        <v>80</v>
      </c>
    </row>
    <row r="93" spans="2:8" ht="11.25">
      <c r="B93" s="2" t="s">
        <v>81</v>
      </c>
      <c r="H93" s="58"/>
    </row>
    <row r="94" ht="11.25">
      <c r="B94" s="2" t="s">
        <v>82</v>
      </c>
    </row>
  </sheetData>
  <sheetProtection/>
  <mergeCells count="10">
    <mergeCell ref="F2:H2"/>
    <mergeCell ref="F1:H1"/>
    <mergeCell ref="A4:H4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USER</cp:lastModifiedBy>
  <cp:lastPrinted>2016-11-28T08:10:37Z</cp:lastPrinted>
  <dcterms:created xsi:type="dcterms:W3CDTF">2005-08-08T03:52:14Z</dcterms:created>
  <dcterms:modified xsi:type="dcterms:W3CDTF">2017-01-23T10:31:01Z</dcterms:modified>
  <cp:category/>
  <cp:version/>
  <cp:contentType/>
  <cp:contentStatus/>
</cp:coreProperties>
</file>