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<sst xmlns="http://schemas.openxmlformats.org/spreadsheetml/2006/main" count="528" uniqueCount="164">
  <si>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</si>
  <si>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</si>
  <si>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</si>
  <si>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</si>
  <si>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</si>
  <si>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</si>
  <si>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</si>
  <si>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</si>
  <si>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</si>
  <si>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</si>
  <si>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</si>
  <si>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</si>
  <si>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</si>
  <si>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</si>
  <si>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</si>
  <si>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</si>
  <si>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</si>
  <si>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</si>
  <si>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</si>
  <si>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</si>
  <si>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</si>
  <si>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</si>
  <si>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>0701</t>
  </si>
  <si>
    <t>4320100000</t>
  </si>
  <si>
    <t>0709</t>
  </si>
  <si>
    <t>4350100000</t>
  </si>
  <si>
    <t>1004</t>
  </si>
  <si>
    <t>4360070000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</si>
  <si>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</si>
  <si>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</si>
  <si>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</si>
  <si>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</si>
  <si>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</si>
  <si>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</si>
  <si>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</si>
  <si>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</si>
  <si>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</si>
  <si>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</si>
  <si>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</si>
  <si>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</si>
  <si>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</si>
  <si>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район"</t>
  </si>
  <si>
    <t>0412</t>
  </si>
  <si>
    <t>0501</t>
  </si>
  <si>
    <t>1101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</si>
  <si>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района"</t>
  </si>
  <si>
    <t>Подпрограмма 3 "Энергосбережение и повышение энергетической эффективности в администрации Балаганского района"</t>
  </si>
  <si>
    <t>Справочно: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</si>
  <si>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</si>
  <si>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МКУ ДО БДМШ</t>
  </si>
  <si>
    <t>МКУ ДО БДМШ*</t>
  </si>
  <si>
    <t>МКУК БИЭМ*</t>
  </si>
  <si>
    <t>Управление культуры</t>
  </si>
  <si>
    <t>Учреждения образования</t>
  </si>
  <si>
    <t>Бюджетополучатели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</si>
  <si>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</si>
  <si>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</si>
  <si>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</si>
  <si>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МП "Развитие культуры и искусства в Балаганском районе на 2017-2020 годы" в т.ч.</t>
  </si>
  <si>
    <t>МБУК "МОБ Балаганского района"*</t>
  </si>
  <si>
    <t>4210144299</t>
  </si>
  <si>
    <t>МБУК "МОБ Балаганского района"</t>
  </si>
  <si>
    <t>4210244199</t>
  </si>
  <si>
    <t>4360079539</t>
  </si>
  <si>
    <t>4360079551</t>
  </si>
  <si>
    <t>4360079552</t>
  </si>
  <si>
    <t>МП "Развитие образования в Балаганском районе на 2017-2020 годы" в т.ч.</t>
  </si>
  <si>
    <t>МК Дошкольные общеобразовательные учреждения</t>
  </si>
  <si>
    <t>4310142900</t>
  </si>
  <si>
    <t>42310173010</t>
  </si>
  <si>
    <t>34260,5</t>
  </si>
  <si>
    <t>216,5</t>
  </si>
  <si>
    <t>Муниципальные бюджетные общеобразовательные учреждения</t>
  </si>
  <si>
    <t>0000</t>
  </si>
  <si>
    <t>4320173020</t>
  </si>
  <si>
    <t>4320173050</t>
  </si>
  <si>
    <t>МБОУ ДО Балаганский Центр Детского Творчества</t>
  </si>
  <si>
    <t>4330142399</t>
  </si>
  <si>
    <t>4340179519</t>
  </si>
  <si>
    <t>МКУ Управление образования Балаганского района</t>
  </si>
  <si>
    <t>4350100204</t>
  </si>
  <si>
    <t xml:space="preserve">МКУ Методический управления образования Балаганского района </t>
  </si>
  <si>
    <t>4350143609</t>
  </si>
  <si>
    <t>4350145299</t>
  </si>
  <si>
    <t>4360079519</t>
  </si>
  <si>
    <t>4360079535</t>
  </si>
  <si>
    <t>4360079536</t>
  </si>
  <si>
    <t>Финансовое управление Балаганского района</t>
  </si>
  <si>
    <t>992</t>
  </si>
  <si>
    <t>1401</t>
  </si>
  <si>
    <t>4360079508</t>
  </si>
  <si>
    <t>4360072680</t>
  </si>
  <si>
    <t>500</t>
  </si>
  <si>
    <t>4360079506</t>
  </si>
  <si>
    <t>4360079513</t>
  </si>
  <si>
    <t>4360079532</t>
  </si>
  <si>
    <t>4360079550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</si>
  <si>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</si>
  <si>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4360079507</t>
  </si>
  <si>
    <t>4360079534</t>
  </si>
  <si>
    <t>Управление муниципальным имуществом и земельными отношениями</t>
  </si>
  <si>
    <t>4360079540</t>
  </si>
  <si>
    <t>0314</t>
  </si>
  <si>
    <t>4360079529</t>
  </si>
  <si>
    <t>4360079528</t>
  </si>
  <si>
    <t>4360079533</t>
  </si>
  <si>
    <t>4360079554</t>
  </si>
  <si>
    <t>4360079555</t>
  </si>
  <si>
    <t>400</t>
  </si>
  <si>
    <t>МП "Управление муниципальным имуществом муниципального образования Балаганский район на 2018-2020 годы"</t>
  </si>
  <si>
    <t>4360079557</t>
  </si>
  <si>
    <t>итого по Администрации Балаганского района</t>
  </si>
  <si>
    <t xml:space="preserve">  2019 год</t>
  </si>
  <si>
    <t xml:space="preserve"> 2020 год</t>
  </si>
  <si>
    <t>2,5</t>
  </si>
  <si>
    <t>20</t>
  </si>
  <si>
    <t>8316,1</t>
  </si>
  <si>
    <t>8611,9</t>
  </si>
  <si>
    <t>43073,6</t>
  </si>
  <si>
    <t>43376,9</t>
  </si>
  <si>
    <t>173335,2</t>
  </si>
  <si>
    <t>177184,3</t>
  </si>
  <si>
    <t>Подпрограмма 3 "Создание условий по финансовой устойчивости бюджетов поселений Балаганского района на 2017-2020 годы"</t>
  </si>
  <si>
    <t>Подпрограмма 1 "Библиотечное дело в муниципальном образовании Балаганский район на 2017 -2020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</si>
  <si>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</si>
  <si>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</si>
  <si>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</si>
  <si>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</si>
  <si>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</si>
  <si>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</si>
  <si>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"Устойчивое развитие сельских территорий в муниципальном образовании Балаганский район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</si>
  <si>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</si>
  <si>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</si>
  <si>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</si>
  <si>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</si>
  <si>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Подпрограмма 4 "Отдых и оздоровление детей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</si>
  <si>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</si>
  <si>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МП "Безопасность Балаганского района на 2017-2020 годы"</t>
  </si>
  <si>
    <t>Подпрограмма 1 "Безопасность образовательных учреждений в муниципальном образовании Балаганский район на 2017-2020 годах"</t>
  </si>
  <si>
    <t>Подпрограмма 2 "Повышение безопасности дорожного движения на территории  муниципального образования Балаганский район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</si>
  <si>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</si>
  <si>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"Управление муниципальными финансами муниципального образования Балаганский район на 2017-2020 годы"</t>
  </si>
  <si>
    <t>МП "Молодежь Балаганского района на 2017-2020 годы"</t>
  </si>
  <si>
    <t>Подпрограмма 1 "Профилактика ВИЧ-инфекции в муниципальном образовании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</si>
  <si>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</si>
  <si>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</si>
  <si>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МП "Повышение устойчивости жилых домов, основных объектов и систем жизнеобеспечения на территории Балаганского района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</si>
  <si>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</si>
  <si>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</si>
  <si>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</si>
  <si>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Подпрограмма 4 "Противодействие коррупции в муниципальном образовании Балаганский район на 2017-2020 годы"</t>
  </si>
  <si>
    <t>Подпрограмма 5 "Профилактика правонарушений на территории муниципального образования Балаганский район на 2017-2020 годы"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</si>
  <si>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</si>
  <si>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</si>
  <si>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</si>
  <si>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</si>
  <si>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</si>
  <si>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</si>
  <si>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тыс. рублей</t>
  </si>
  <si>
    <t>МКУК БИЭМ-муниципальное казённое учреждение культуры Балаганский историко-этнографический музей им А.С. Башинова;</t>
  </si>
  <si>
    <t>Администрация Балаганского района</t>
  </si>
  <si>
    <t>МКУ ДО БДМШ-муниципальное казённое учреждение дополнительного образования Балаганская детская музыкальная школа.</t>
  </si>
  <si>
    <t>РАСПРЕДЕЛЕНИЕ БЮДЖЕТНЫХ АССИГНОВАНИЙ НА РЕАЛИЗАЦИЮ МУНИЦИПАЛЬНЫХ ПРОГРАММ   НА ПЛАНОВЫЙ ПЕРИОД 2019 И 2020 ГОДОВ</t>
  </si>
  <si>
    <t>Приложение   15                            к решению Думы Балаганского района       "О бюджете муниципального образования  Балаганский район на 2018 год и на плановый период 2019 и 2020 годов" от 25 декабря 2017г. №12/1-рд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</si>
</sst>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0"/>
      <name val="Courier New"/>
      <family val="3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49" fontId="48" fillId="0" borderId="14" xfId="0" applyNumberFormat="1" applyFont="1" applyBorder="1" applyAlignment="1">
      <alignment horizontal="center"/>
    </xf>
    <xf numFmtId="172" fontId="48" fillId="0" borderId="14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vertical="top" wrapText="1"/>
    </xf>
    <xf numFmtId="49" fontId="48" fillId="0" borderId="15" xfId="0" applyNumberFormat="1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72" fontId="48" fillId="32" borderId="14" xfId="0" applyNumberFormat="1" applyFont="1" applyFill="1" applyBorder="1" applyAlignment="1">
      <alignment horizontal="center"/>
    </xf>
    <xf numFmtId="172" fontId="48" fillId="32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49" fontId="49" fillId="0" borderId="14" xfId="0" applyNumberFormat="1" applyFont="1" applyBorder="1" applyAlignment="1">
      <alignment horizontal="center"/>
    </xf>
    <xf numFmtId="172" fontId="48" fillId="0" borderId="14" xfId="0" applyNumberFormat="1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172" fontId="50" fillId="0" borderId="14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172" fontId="48" fillId="0" borderId="15" xfId="0" applyNumberFormat="1" applyFont="1" applyFill="1" applyBorder="1" applyAlignment="1">
      <alignment horizontal="center"/>
    </xf>
    <xf numFmtId="2" fontId="48" fillId="0" borderId="15" xfId="0" applyNumberFormat="1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172" fontId="5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9" fontId="50" fillId="0" borderId="15" xfId="0" applyNumberFormat="1" applyFont="1" applyBorder="1" applyAlignment="1">
      <alignment horizontal="center"/>
    </xf>
    <xf numFmtId="172" fontId="50" fillId="0" borderId="16" xfId="0" applyNumberFormat="1" applyFont="1" applyFill="1" applyBorder="1" applyAlignment="1">
      <alignment horizontal="center"/>
    </xf>
    <xf numFmtId="0" fontId="48" fillId="0" borderId="16" xfId="0" applyFont="1" applyBorder="1" applyAlignment="1">
      <alignment horizontal="center" wrapText="1"/>
    </xf>
    <xf numFmtId="0" fontId="48" fillId="0" borderId="16" xfId="0" applyFont="1" applyFill="1" applyBorder="1" applyAlignment="1">
      <alignment horizontal="center"/>
    </xf>
    <xf numFmtId="2" fontId="48" fillId="0" borderId="16" xfId="0" applyNumberFormat="1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4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0.12890625" style="1" customWidth="1"/>
    <col min="2" max="2" width="36.25390625" style="2" customWidth="1"/>
    <col min="3" max="3" width="29.875" style="2" customWidth="1"/>
    <col min="4" max="4" width="7.25390625" style="2" customWidth="1"/>
    <col min="5" max="5" width="7.625" style="2" customWidth="1"/>
    <col min="6" max="6" width="15.125" style="2" customWidth="1"/>
    <col min="7" max="7" width="7.625" style="2" customWidth="1"/>
    <col min="8" max="8" width="14.25390625" style="2" customWidth="1"/>
    <col min="9" max="9" width="13.125" style="2" customWidth="1"/>
    <col min="10" max="16384" width="9.125" style="2" customWidth="1"/>
  </cols>
  <sheetData>
    <row r="1" spans="4:9" ht="8.25" customHeight="1">
      <c r="D1" s="21"/>
      <c r="E1" s="21"/>
      <c r="F1" s="93"/>
      <c r="G1" s="93"/>
      <c r="H1" s="34"/>
      <c r="I1" s="34"/>
    </row>
    <row r="2" spans="4:9" ht="121.5" customHeight="1">
      <c r="D2" s="21"/>
      <c r="E2" s="21"/>
      <c r="F2" s="98" t="s">
        <v>163</v>
      </c>
      <c r="G2" s="98"/>
      <c r="H2" s="99"/>
      <c r="I2" s="98"/>
    </row>
    <row r="3" spans="4:9" ht="12.75" customHeight="1">
      <c r="D3" s="21"/>
      <c r="E3" s="21"/>
      <c r="F3" s="23"/>
      <c r="G3" s="23"/>
      <c r="H3" s="23"/>
      <c r="I3" s="23"/>
    </row>
    <row r="4" spans="1:9" ht="40.5" customHeight="1">
      <c r="A4" s="94" t="s">
        <v>162</v>
      </c>
      <c r="B4" s="94"/>
      <c r="C4" s="94"/>
      <c r="D4" s="94"/>
      <c r="E4" s="94"/>
      <c r="F4" s="94"/>
      <c r="G4" s="94"/>
      <c r="H4" s="94"/>
      <c r="I4" s="94"/>
    </row>
    <row r="5" spans="8:9" ht="13.5">
      <c r="H5" s="89" t="s">
        <v>158</v>
      </c>
      <c r="I5" s="89"/>
    </row>
    <row r="6" spans="1:10" ht="30" customHeight="1">
      <c r="A6" s="9"/>
      <c r="B6" s="56"/>
      <c r="C6" s="90" t="s">
        <v>54</v>
      </c>
      <c r="D6" s="95" t="s">
        <v>2</v>
      </c>
      <c r="E6" s="96"/>
      <c r="F6" s="96"/>
      <c r="G6" s="97"/>
      <c r="H6" s="90" t="s">
        <v>112</v>
      </c>
      <c r="I6" s="90" t="s">
        <v>113</v>
      </c>
      <c r="J6" s="27"/>
    </row>
    <row r="7" spans="1:10" ht="19.5" customHeight="1">
      <c r="A7" s="12" t="s">
        <v>0</v>
      </c>
      <c r="B7" s="57" t="s">
        <v>1</v>
      </c>
      <c r="C7" s="102"/>
      <c r="D7" s="100" t="s">
        <v>16</v>
      </c>
      <c r="E7" s="104" t="s">
        <v>3</v>
      </c>
      <c r="F7" s="104" t="s">
        <v>4</v>
      </c>
      <c r="G7" s="104" t="s">
        <v>5</v>
      </c>
      <c r="H7" s="91"/>
      <c r="I7" s="91"/>
      <c r="J7" s="27"/>
    </row>
    <row r="8" spans="1:10" ht="83.25" customHeight="1">
      <c r="A8" s="12"/>
      <c r="B8" s="58"/>
      <c r="C8" s="103"/>
      <c r="D8" s="101"/>
      <c r="E8" s="104"/>
      <c r="F8" s="104"/>
      <c r="G8" s="104"/>
      <c r="H8" s="92"/>
      <c r="I8" s="92"/>
      <c r="J8" s="27"/>
    </row>
    <row r="9" spans="1:10" ht="57" customHeight="1">
      <c r="A9" s="11">
        <v>1</v>
      </c>
      <c r="B9" s="19" t="s">
        <v>58</v>
      </c>
      <c r="C9" s="52"/>
      <c r="D9" s="36" t="s">
        <v>6</v>
      </c>
      <c r="E9" s="59"/>
      <c r="F9" s="59"/>
      <c r="G9" s="59"/>
      <c r="H9" s="60">
        <f>H10+H13+H17+H20+H24</f>
        <v>19939.4</v>
      </c>
      <c r="I9" s="60">
        <v>22567.7</v>
      </c>
      <c r="J9" s="28"/>
    </row>
    <row r="10" spans="1:10" ht="78.75" customHeight="1">
      <c r="A10" s="11">
        <v>2</v>
      </c>
      <c r="B10" s="20" t="s">
        <v>123</v>
      </c>
      <c r="C10" s="55" t="s">
        <v>59</v>
      </c>
      <c r="D10" s="36" t="s">
        <v>6</v>
      </c>
      <c r="E10" s="59"/>
      <c r="F10" s="61"/>
      <c r="G10" s="59"/>
      <c r="H10" s="60">
        <f>H11+H12</f>
        <v>7443.2</v>
      </c>
      <c r="I10" s="60">
        <f>I11+I12</f>
        <v>9381</v>
      </c>
      <c r="J10" s="28"/>
    </row>
    <row r="11" spans="1:13" ht="82.5" customHeight="1">
      <c r="A11" s="11">
        <v>3</v>
      </c>
      <c r="B11" s="20" t="s">
        <v>123</v>
      </c>
      <c r="C11" s="55" t="s">
        <v>59</v>
      </c>
      <c r="D11" s="36" t="s">
        <v>6</v>
      </c>
      <c r="E11" s="36" t="s">
        <v>10</v>
      </c>
      <c r="F11" s="62" t="s">
        <v>60</v>
      </c>
      <c r="G11" s="36" t="s">
        <v>13</v>
      </c>
      <c r="H11" s="63">
        <v>1</v>
      </c>
      <c r="I11" s="63">
        <v>1</v>
      </c>
      <c r="J11" s="29"/>
      <c r="K11" s="26"/>
      <c r="L11" s="3"/>
      <c r="M11" s="3"/>
    </row>
    <row r="12" spans="1:10" ht="81" customHeight="1">
      <c r="A12" s="11">
        <v>5</v>
      </c>
      <c r="B12" s="20" t="s">
        <v>123</v>
      </c>
      <c r="C12" s="55" t="s">
        <v>61</v>
      </c>
      <c r="D12" s="64" t="s">
        <v>6</v>
      </c>
      <c r="E12" s="36" t="s">
        <v>15</v>
      </c>
      <c r="F12" s="62" t="s">
        <v>60</v>
      </c>
      <c r="G12" s="36" t="s">
        <v>13</v>
      </c>
      <c r="H12" s="60">
        <v>7442.2</v>
      </c>
      <c r="I12" s="60">
        <v>9380</v>
      </c>
      <c r="J12" s="29"/>
    </row>
    <row r="13" spans="1:10" ht="81" customHeight="1">
      <c r="A13" s="11">
        <v>6</v>
      </c>
      <c r="B13" s="20" t="s">
        <v>124</v>
      </c>
      <c r="C13" s="55" t="s">
        <v>51</v>
      </c>
      <c r="D13" s="64" t="s">
        <v>6</v>
      </c>
      <c r="E13" s="36"/>
      <c r="F13" s="62"/>
      <c r="G13" s="36"/>
      <c r="H13" s="60">
        <f>H14+H15+H16</f>
        <v>1032</v>
      </c>
      <c r="I13" s="60">
        <f>I14+I15+I16</f>
        <v>1068</v>
      </c>
      <c r="J13" s="29"/>
    </row>
    <row r="14" spans="1:10" ht="45" customHeight="1">
      <c r="A14" s="11">
        <v>8</v>
      </c>
      <c r="B14" s="20" t="s">
        <v>124</v>
      </c>
      <c r="C14" s="55" t="s">
        <v>51</v>
      </c>
      <c r="D14" s="64" t="s">
        <v>6</v>
      </c>
      <c r="E14" s="36" t="s">
        <v>15</v>
      </c>
      <c r="F14" s="62" t="s">
        <v>62</v>
      </c>
      <c r="G14" s="36" t="s">
        <v>17</v>
      </c>
      <c r="H14" s="60">
        <v>769</v>
      </c>
      <c r="I14" s="60">
        <v>769</v>
      </c>
      <c r="J14" s="29"/>
    </row>
    <row r="15" spans="1:10" ht="45.75" customHeight="1">
      <c r="A15" s="11">
        <v>9</v>
      </c>
      <c r="B15" s="20" t="s">
        <v>124</v>
      </c>
      <c r="C15" s="55" t="s">
        <v>8</v>
      </c>
      <c r="D15" s="64" t="s">
        <v>6</v>
      </c>
      <c r="E15" s="36" t="s">
        <v>15</v>
      </c>
      <c r="F15" s="62" t="s">
        <v>62</v>
      </c>
      <c r="G15" s="36" t="s">
        <v>12</v>
      </c>
      <c r="H15" s="60">
        <v>248</v>
      </c>
      <c r="I15" s="60">
        <v>283</v>
      </c>
      <c r="J15" s="29"/>
    </row>
    <row r="16" spans="1:10" ht="60" customHeight="1">
      <c r="A16" s="11">
        <v>10</v>
      </c>
      <c r="B16" s="20" t="s">
        <v>124</v>
      </c>
      <c r="C16" s="55" t="s">
        <v>8</v>
      </c>
      <c r="D16" s="64" t="s">
        <v>6</v>
      </c>
      <c r="E16" s="36" t="s">
        <v>15</v>
      </c>
      <c r="F16" s="62" t="s">
        <v>62</v>
      </c>
      <c r="G16" s="36" t="s">
        <v>18</v>
      </c>
      <c r="H16" s="60">
        <v>15</v>
      </c>
      <c r="I16" s="60">
        <v>16</v>
      </c>
      <c r="J16" s="29"/>
    </row>
    <row r="17" spans="1:10" ht="84.75" customHeight="1">
      <c r="A17" s="11">
        <v>11</v>
      </c>
      <c r="B17" s="20" t="s">
        <v>125</v>
      </c>
      <c r="C17" s="55" t="s">
        <v>55</v>
      </c>
      <c r="D17" s="64" t="s">
        <v>6</v>
      </c>
      <c r="E17" s="36"/>
      <c r="F17" s="65"/>
      <c r="G17" s="36"/>
      <c r="H17" s="60">
        <f>H18+H19</f>
        <v>8050.5</v>
      </c>
      <c r="I17" s="60">
        <f>I18+I19</f>
        <v>8363.9</v>
      </c>
      <c r="J17" s="29"/>
    </row>
    <row r="18" spans="1:10" ht="77.25" customHeight="1">
      <c r="A18" s="11">
        <v>12</v>
      </c>
      <c r="B18" s="20" t="s">
        <v>125</v>
      </c>
      <c r="C18" s="55" t="s">
        <v>55</v>
      </c>
      <c r="D18" s="64" t="s">
        <v>6</v>
      </c>
      <c r="E18" s="36" t="s">
        <v>10</v>
      </c>
      <c r="F18" s="65" t="s">
        <v>31</v>
      </c>
      <c r="G18" s="36" t="s">
        <v>13</v>
      </c>
      <c r="H18" s="60">
        <v>15</v>
      </c>
      <c r="I18" s="60">
        <v>15</v>
      </c>
      <c r="J18" s="29"/>
    </row>
    <row r="19" spans="1:10" ht="83.25" customHeight="1">
      <c r="A19" s="11">
        <v>13</v>
      </c>
      <c r="B19" s="20" t="s">
        <v>125</v>
      </c>
      <c r="C19" s="55" t="s">
        <v>56</v>
      </c>
      <c r="D19" s="64" t="s">
        <v>6</v>
      </c>
      <c r="E19" s="36" t="s">
        <v>15</v>
      </c>
      <c r="F19" s="65" t="s">
        <v>31</v>
      </c>
      <c r="G19" s="36" t="s">
        <v>13</v>
      </c>
      <c r="H19" s="60">
        <v>8035.5</v>
      </c>
      <c r="I19" s="60">
        <v>8348.9</v>
      </c>
      <c r="J19" s="29"/>
    </row>
    <row r="20" spans="1:10" ht="97.5" customHeight="1">
      <c r="A20" s="11">
        <v>14</v>
      </c>
      <c r="B20" s="20" t="s">
        <v>126</v>
      </c>
      <c r="C20" s="50" t="s">
        <v>50</v>
      </c>
      <c r="D20" s="64" t="s">
        <v>6</v>
      </c>
      <c r="E20" s="36"/>
      <c r="F20" s="65"/>
      <c r="G20" s="36"/>
      <c r="H20" s="60">
        <f>H21+H22+H23</f>
        <v>2368</v>
      </c>
      <c r="I20" s="60">
        <f>I21+I22+I23</f>
        <v>2708.5</v>
      </c>
      <c r="J20" s="29"/>
    </row>
    <row r="21" spans="1:13" ht="94.5" customHeight="1">
      <c r="A21" s="11">
        <v>15</v>
      </c>
      <c r="B21" s="20" t="s">
        <v>126</v>
      </c>
      <c r="C21" s="50" t="s">
        <v>50</v>
      </c>
      <c r="D21" s="64" t="s">
        <v>6</v>
      </c>
      <c r="E21" s="36" t="s">
        <v>40</v>
      </c>
      <c r="F21" s="62" t="s">
        <v>34</v>
      </c>
      <c r="G21" s="36" t="s">
        <v>17</v>
      </c>
      <c r="H21" s="60">
        <v>2049.5</v>
      </c>
      <c r="I21" s="60">
        <v>2070</v>
      </c>
      <c r="J21" s="28"/>
      <c r="K21" s="5"/>
      <c r="L21" s="3"/>
      <c r="M21" s="3"/>
    </row>
    <row r="22" spans="1:13" ht="44.25" customHeight="1">
      <c r="A22" s="11"/>
      <c r="B22" s="20" t="s">
        <v>126</v>
      </c>
      <c r="C22" s="50" t="s">
        <v>49</v>
      </c>
      <c r="D22" s="64" t="s">
        <v>6</v>
      </c>
      <c r="E22" s="36" t="s">
        <v>40</v>
      </c>
      <c r="F22" s="62" t="s">
        <v>34</v>
      </c>
      <c r="G22" s="36" t="s">
        <v>12</v>
      </c>
      <c r="H22" s="60">
        <v>300</v>
      </c>
      <c r="I22" s="60">
        <v>623</v>
      </c>
      <c r="J22" s="29"/>
      <c r="K22" s="5"/>
      <c r="L22" s="3"/>
      <c r="M22" s="3"/>
    </row>
    <row r="23" spans="1:13" ht="99.75" customHeight="1">
      <c r="A23" s="11">
        <v>21</v>
      </c>
      <c r="B23" s="20" t="s">
        <v>126</v>
      </c>
      <c r="C23" s="50" t="s">
        <v>49</v>
      </c>
      <c r="D23" s="64" t="s">
        <v>6</v>
      </c>
      <c r="E23" s="36" t="s">
        <v>40</v>
      </c>
      <c r="F23" s="62" t="s">
        <v>34</v>
      </c>
      <c r="G23" s="36" t="s">
        <v>21</v>
      </c>
      <c r="H23" s="60">
        <v>18.5</v>
      </c>
      <c r="I23" s="60">
        <v>15.5</v>
      </c>
      <c r="J23" s="28"/>
      <c r="K23" s="5"/>
      <c r="L23" s="3"/>
      <c r="M23" s="3"/>
    </row>
    <row r="24" spans="1:13" ht="119.25" customHeight="1">
      <c r="A24" s="11"/>
      <c r="B24" s="20" t="s">
        <v>127</v>
      </c>
      <c r="C24" s="50" t="s">
        <v>52</v>
      </c>
      <c r="D24" s="64" t="s">
        <v>6</v>
      </c>
      <c r="E24" s="36"/>
      <c r="F24" s="62"/>
      <c r="G24" s="36"/>
      <c r="H24" s="60">
        <f>H25+H26+H27</f>
        <v>1045.7</v>
      </c>
      <c r="I24" s="60">
        <f>I25+I26+I27</f>
        <v>1046.3</v>
      </c>
      <c r="J24" s="28"/>
      <c r="K24" s="5"/>
      <c r="L24" s="3"/>
      <c r="M24" s="3"/>
    </row>
    <row r="25" spans="1:13" ht="112.5" customHeight="1">
      <c r="A25" s="11"/>
      <c r="B25" s="20" t="s">
        <v>127</v>
      </c>
      <c r="C25" s="50" t="s">
        <v>52</v>
      </c>
      <c r="D25" s="64" t="s">
        <v>6</v>
      </c>
      <c r="E25" s="36" t="s">
        <v>20</v>
      </c>
      <c r="F25" s="62" t="s">
        <v>32</v>
      </c>
      <c r="G25" s="36" t="s">
        <v>17</v>
      </c>
      <c r="H25" s="60">
        <v>981.7</v>
      </c>
      <c r="I25" s="60">
        <v>984.3</v>
      </c>
      <c r="J25" s="28"/>
      <c r="K25" s="5"/>
      <c r="L25" s="3"/>
      <c r="M25" s="3"/>
    </row>
    <row r="26" spans="1:13" ht="113.25" customHeight="1">
      <c r="A26" s="11"/>
      <c r="B26" s="20" t="s">
        <v>127</v>
      </c>
      <c r="C26" s="50" t="s">
        <v>52</v>
      </c>
      <c r="D26" s="64" t="s">
        <v>6</v>
      </c>
      <c r="E26" s="36" t="s">
        <v>20</v>
      </c>
      <c r="F26" s="62" t="s">
        <v>32</v>
      </c>
      <c r="G26" s="36" t="s">
        <v>12</v>
      </c>
      <c r="H26" s="60">
        <v>62</v>
      </c>
      <c r="I26" s="60">
        <v>60</v>
      </c>
      <c r="J26" s="28"/>
      <c r="K26" s="5"/>
      <c r="L26" s="3"/>
      <c r="M26" s="3"/>
    </row>
    <row r="27" spans="1:13" ht="103.5" customHeight="1">
      <c r="A27" s="13"/>
      <c r="B27" s="20" t="s">
        <v>127</v>
      </c>
      <c r="C27" s="50" t="s">
        <v>52</v>
      </c>
      <c r="D27" s="64" t="s">
        <v>6</v>
      </c>
      <c r="E27" s="36" t="s">
        <v>20</v>
      </c>
      <c r="F27" s="62" t="s">
        <v>32</v>
      </c>
      <c r="G27" s="36" t="s">
        <v>21</v>
      </c>
      <c r="H27" s="63">
        <v>2</v>
      </c>
      <c r="I27" s="63">
        <v>2</v>
      </c>
      <c r="J27" s="29"/>
      <c r="K27" s="5"/>
      <c r="L27" s="3"/>
      <c r="M27" s="3"/>
    </row>
    <row r="28" spans="1:10" ht="44.25" customHeight="1">
      <c r="A28" s="16">
        <v>25</v>
      </c>
      <c r="B28" s="35" t="s">
        <v>39</v>
      </c>
      <c r="C28" s="50" t="s">
        <v>52</v>
      </c>
      <c r="D28" s="64" t="s">
        <v>6</v>
      </c>
      <c r="E28" s="36"/>
      <c r="F28" s="65"/>
      <c r="G28" s="36"/>
      <c r="H28" s="60">
        <f>H29+H31+H34+H35</f>
        <v>642.4</v>
      </c>
      <c r="I28" s="60">
        <f>I29+I31+I34+I35</f>
        <v>442.4</v>
      </c>
      <c r="J28" s="25"/>
    </row>
    <row r="29" spans="1:13" ht="103.5" customHeight="1">
      <c r="A29" s="17">
        <v>26</v>
      </c>
      <c r="B29" s="19" t="s">
        <v>128</v>
      </c>
      <c r="C29" s="50" t="s">
        <v>52</v>
      </c>
      <c r="D29" s="64" t="s">
        <v>6</v>
      </c>
      <c r="E29" s="36" t="s">
        <v>20</v>
      </c>
      <c r="F29" s="62" t="s">
        <v>27</v>
      </c>
      <c r="G29" s="36"/>
      <c r="H29" s="63">
        <f>SUM(H30:H30)</f>
        <v>260</v>
      </c>
      <c r="I29" s="63">
        <f>SUM(I30:I30)</f>
        <v>260</v>
      </c>
      <c r="J29" s="31"/>
      <c r="K29" s="26"/>
      <c r="L29" s="3"/>
      <c r="M29" s="3"/>
    </row>
    <row r="30" spans="1:13" ht="103.5" customHeight="1">
      <c r="A30" s="10">
        <v>27</v>
      </c>
      <c r="B30" s="19" t="s">
        <v>41</v>
      </c>
      <c r="C30" s="50" t="s">
        <v>52</v>
      </c>
      <c r="D30" s="64" t="s">
        <v>6</v>
      </c>
      <c r="E30" s="36" t="s">
        <v>20</v>
      </c>
      <c r="F30" s="62" t="s">
        <v>63</v>
      </c>
      <c r="G30" s="36" t="s">
        <v>13</v>
      </c>
      <c r="H30" s="63">
        <v>260</v>
      </c>
      <c r="I30" s="63">
        <v>260</v>
      </c>
      <c r="J30" s="31"/>
      <c r="K30" s="5"/>
      <c r="L30" s="3"/>
      <c r="M30" s="3"/>
    </row>
    <row r="31" spans="1:13" ht="85.5" customHeight="1">
      <c r="A31" s="10">
        <v>28</v>
      </c>
      <c r="B31" s="19" t="s">
        <v>129</v>
      </c>
      <c r="C31" s="50" t="s">
        <v>52</v>
      </c>
      <c r="D31" s="64" t="s">
        <v>6</v>
      </c>
      <c r="E31" s="36" t="s">
        <v>20</v>
      </c>
      <c r="F31" s="62"/>
      <c r="G31" s="36"/>
      <c r="H31" s="60">
        <f>H32+H33</f>
        <v>150</v>
      </c>
      <c r="I31" s="60">
        <f>I32+I33</f>
        <v>150</v>
      </c>
      <c r="J31" s="24"/>
      <c r="K31" s="26"/>
      <c r="L31" s="3"/>
      <c r="M31" s="3"/>
    </row>
    <row r="32" spans="1:13" ht="81.75" customHeight="1">
      <c r="A32" s="10">
        <v>29</v>
      </c>
      <c r="B32" s="19" t="s">
        <v>129</v>
      </c>
      <c r="C32" s="50" t="s">
        <v>52</v>
      </c>
      <c r="D32" s="64" t="s">
        <v>6</v>
      </c>
      <c r="E32" s="36" t="s">
        <v>20</v>
      </c>
      <c r="F32" s="62" t="s">
        <v>64</v>
      </c>
      <c r="G32" s="36" t="s">
        <v>12</v>
      </c>
      <c r="H32" s="60">
        <v>100</v>
      </c>
      <c r="I32" s="60">
        <v>100</v>
      </c>
      <c r="J32" s="24"/>
      <c r="K32" s="5"/>
      <c r="L32" s="3"/>
      <c r="M32" s="3"/>
    </row>
    <row r="33" spans="1:13" ht="90" customHeight="1">
      <c r="A33" s="10">
        <v>30</v>
      </c>
      <c r="B33" s="19" t="s">
        <v>129</v>
      </c>
      <c r="C33" s="50" t="s">
        <v>52</v>
      </c>
      <c r="D33" s="64" t="s">
        <v>6</v>
      </c>
      <c r="E33" s="36" t="s">
        <v>20</v>
      </c>
      <c r="F33" s="62" t="s">
        <v>64</v>
      </c>
      <c r="G33" s="36" t="s">
        <v>13</v>
      </c>
      <c r="H33" s="60">
        <v>50</v>
      </c>
      <c r="I33" s="60">
        <v>50</v>
      </c>
      <c r="J33" s="33"/>
      <c r="K33" s="5"/>
      <c r="L33" s="3"/>
      <c r="M33" s="3"/>
    </row>
    <row r="34" spans="1:13" ht="83.25" customHeight="1">
      <c r="A34" s="11">
        <v>31</v>
      </c>
      <c r="B34" s="20" t="s">
        <v>130</v>
      </c>
      <c r="C34" s="50" t="s">
        <v>52</v>
      </c>
      <c r="D34" s="64" t="s">
        <v>6</v>
      </c>
      <c r="E34" s="36" t="s">
        <v>20</v>
      </c>
      <c r="F34" s="62" t="s">
        <v>65</v>
      </c>
      <c r="G34" s="36" t="s">
        <v>13</v>
      </c>
      <c r="H34" s="60">
        <v>200</v>
      </c>
      <c r="I34" s="60"/>
      <c r="J34" s="30"/>
      <c r="K34" s="5"/>
      <c r="L34" s="3"/>
      <c r="M34" s="3"/>
    </row>
    <row r="35" spans="1:13" ht="79.5" customHeight="1">
      <c r="A35" s="11"/>
      <c r="B35" s="19" t="s">
        <v>131</v>
      </c>
      <c r="C35" s="50" t="s">
        <v>52</v>
      </c>
      <c r="D35" s="64" t="s">
        <v>6</v>
      </c>
      <c r="E35" s="36" t="s">
        <v>20</v>
      </c>
      <c r="F35" s="62" t="s">
        <v>27</v>
      </c>
      <c r="G35" s="36"/>
      <c r="H35" s="60">
        <v>32.4</v>
      </c>
      <c r="I35" s="60">
        <v>32.4</v>
      </c>
      <c r="J35" s="24"/>
      <c r="K35" s="5"/>
      <c r="L35" s="3"/>
      <c r="M35" s="3"/>
    </row>
    <row r="36" spans="1:13" ht="20.25" customHeight="1">
      <c r="A36" s="11">
        <v>33</v>
      </c>
      <c r="B36" s="66" t="s">
        <v>35</v>
      </c>
      <c r="C36" s="67"/>
      <c r="D36" s="68" t="s">
        <v>6</v>
      </c>
      <c r="E36" s="68"/>
      <c r="F36" s="68"/>
      <c r="G36" s="68"/>
      <c r="H36" s="69">
        <f>H9+H28</f>
        <v>20581.800000000003</v>
      </c>
      <c r="I36" s="69">
        <f>I9+I28</f>
        <v>23010.100000000002</v>
      </c>
      <c r="J36" s="24"/>
      <c r="K36" s="26"/>
      <c r="L36" s="3"/>
      <c r="M36" s="3"/>
    </row>
    <row r="37" spans="1:13" ht="59.25" customHeight="1">
      <c r="A37" s="11">
        <v>34</v>
      </c>
      <c r="B37" s="19" t="s">
        <v>66</v>
      </c>
      <c r="C37" s="51"/>
      <c r="D37" s="36" t="s">
        <v>7</v>
      </c>
      <c r="E37" s="36"/>
      <c r="F37" s="36"/>
      <c r="G37" s="36"/>
      <c r="H37" s="70" t="s">
        <v>120</v>
      </c>
      <c r="I37" s="70" t="s">
        <v>121</v>
      </c>
      <c r="J37" s="24"/>
      <c r="K37" s="5"/>
      <c r="L37" s="3"/>
      <c r="M37" s="3"/>
    </row>
    <row r="38" spans="1:13" ht="73.5" customHeight="1">
      <c r="A38" s="11">
        <v>35</v>
      </c>
      <c r="B38" s="22" t="s">
        <v>132</v>
      </c>
      <c r="C38" s="71" t="s">
        <v>67</v>
      </c>
      <c r="D38" s="39" t="s">
        <v>7</v>
      </c>
      <c r="E38" s="39" t="s">
        <v>14</v>
      </c>
      <c r="F38" s="72"/>
      <c r="G38" s="39"/>
      <c r="H38" s="36" t="s">
        <v>118</v>
      </c>
      <c r="I38" s="36" t="s">
        <v>119</v>
      </c>
      <c r="J38" s="24"/>
      <c r="K38" s="5"/>
      <c r="L38" s="3"/>
      <c r="M38" s="3"/>
    </row>
    <row r="39" spans="1:13" ht="74.25" customHeight="1">
      <c r="A39" s="11">
        <v>37</v>
      </c>
      <c r="B39" s="22" t="s">
        <v>132</v>
      </c>
      <c r="C39" s="71" t="s">
        <v>67</v>
      </c>
      <c r="D39" s="39" t="s">
        <v>7</v>
      </c>
      <c r="E39" s="39" t="s">
        <v>22</v>
      </c>
      <c r="F39" s="72" t="s">
        <v>68</v>
      </c>
      <c r="G39" s="39" t="s">
        <v>17</v>
      </c>
      <c r="H39" s="73" t="s">
        <v>114</v>
      </c>
      <c r="I39" s="73" t="s">
        <v>115</v>
      </c>
      <c r="J39" s="30"/>
      <c r="K39" s="5"/>
      <c r="L39" s="3"/>
      <c r="M39" s="3"/>
    </row>
    <row r="40" spans="1:13" ht="72.75" customHeight="1">
      <c r="A40" s="11">
        <v>38</v>
      </c>
      <c r="B40" s="22" t="s">
        <v>132</v>
      </c>
      <c r="C40" s="71" t="s">
        <v>67</v>
      </c>
      <c r="D40" s="39" t="s">
        <v>7</v>
      </c>
      <c r="E40" s="39" t="s">
        <v>22</v>
      </c>
      <c r="F40" s="72" t="s">
        <v>68</v>
      </c>
      <c r="G40" s="39" t="s">
        <v>12</v>
      </c>
      <c r="H40" s="73" t="s">
        <v>116</v>
      </c>
      <c r="I40" s="73" t="s">
        <v>117</v>
      </c>
      <c r="J40" s="30"/>
      <c r="K40" s="5"/>
      <c r="L40" s="3"/>
      <c r="M40" s="3"/>
    </row>
    <row r="41" spans="1:13" ht="73.5" customHeight="1">
      <c r="A41" s="11">
        <v>39</v>
      </c>
      <c r="B41" s="22" t="s">
        <v>132</v>
      </c>
      <c r="C41" s="71" t="s">
        <v>67</v>
      </c>
      <c r="D41" s="39" t="s">
        <v>7</v>
      </c>
      <c r="E41" s="39" t="s">
        <v>22</v>
      </c>
      <c r="F41" s="72" t="s">
        <v>69</v>
      </c>
      <c r="G41" s="39" t="s">
        <v>17</v>
      </c>
      <c r="H41" s="73" t="s">
        <v>70</v>
      </c>
      <c r="I41" s="73" t="s">
        <v>70</v>
      </c>
      <c r="J41" s="30"/>
      <c r="K41" s="26"/>
      <c r="L41" s="3"/>
      <c r="M41" s="3"/>
    </row>
    <row r="42" spans="1:13" ht="60.75" customHeight="1">
      <c r="A42" s="11"/>
      <c r="B42" s="22" t="s">
        <v>132</v>
      </c>
      <c r="C42" s="71" t="s">
        <v>67</v>
      </c>
      <c r="D42" s="39" t="s">
        <v>7</v>
      </c>
      <c r="E42" s="39" t="s">
        <v>22</v>
      </c>
      <c r="F42" s="72" t="s">
        <v>69</v>
      </c>
      <c r="G42" s="39" t="s">
        <v>12</v>
      </c>
      <c r="H42" s="73" t="s">
        <v>71</v>
      </c>
      <c r="I42" s="73" t="s">
        <v>71</v>
      </c>
      <c r="J42" s="24"/>
      <c r="K42" s="26"/>
      <c r="L42" s="3"/>
      <c r="M42" s="3"/>
    </row>
    <row r="43" spans="1:13" ht="70.5" customHeight="1">
      <c r="A43" s="11">
        <v>40</v>
      </c>
      <c r="B43" s="22" t="s">
        <v>132</v>
      </c>
      <c r="C43" s="71" t="s">
        <v>67</v>
      </c>
      <c r="D43" s="39" t="s">
        <v>7</v>
      </c>
      <c r="E43" s="39" t="s">
        <v>22</v>
      </c>
      <c r="F43" s="72" t="s">
        <v>68</v>
      </c>
      <c r="G43" s="39" t="s">
        <v>21</v>
      </c>
      <c r="H43" s="74">
        <v>260</v>
      </c>
      <c r="I43" s="74">
        <v>250</v>
      </c>
      <c r="J43" s="30"/>
      <c r="K43" s="5"/>
      <c r="L43" s="3"/>
      <c r="M43" s="3"/>
    </row>
    <row r="44" spans="1:13" ht="60" customHeight="1">
      <c r="A44" s="11">
        <v>42</v>
      </c>
      <c r="B44" s="22" t="s">
        <v>132</v>
      </c>
      <c r="C44" s="71" t="s">
        <v>67</v>
      </c>
      <c r="D44" s="39" t="s">
        <v>7</v>
      </c>
      <c r="E44" s="39" t="s">
        <v>10</v>
      </c>
      <c r="F44" s="72" t="s">
        <v>68</v>
      </c>
      <c r="G44" s="39" t="s">
        <v>12</v>
      </c>
      <c r="H44" s="74">
        <v>18</v>
      </c>
      <c r="I44" s="74">
        <v>18</v>
      </c>
      <c r="J44" s="30"/>
      <c r="K44" s="5"/>
      <c r="L44" s="3"/>
      <c r="M44" s="3"/>
    </row>
    <row r="45" spans="1:13" ht="61.5" customHeight="1">
      <c r="A45" s="11">
        <v>43</v>
      </c>
      <c r="B45" s="19" t="s">
        <v>133</v>
      </c>
      <c r="C45" s="71" t="s">
        <v>72</v>
      </c>
      <c r="D45" s="39" t="s">
        <v>7</v>
      </c>
      <c r="E45" s="39" t="s">
        <v>73</v>
      </c>
      <c r="F45" s="39" t="s">
        <v>23</v>
      </c>
      <c r="G45" s="39"/>
      <c r="H45" s="75">
        <f>SUM(H46:H49)</f>
        <v>121331.7</v>
      </c>
      <c r="I45" s="75">
        <f>SUM(I46:I49)</f>
        <v>124343</v>
      </c>
      <c r="J45" s="30"/>
      <c r="K45" s="5"/>
      <c r="L45" s="3"/>
      <c r="M45" s="3"/>
    </row>
    <row r="46" spans="1:13" ht="63.75" customHeight="1">
      <c r="A46" s="11">
        <v>44</v>
      </c>
      <c r="B46" s="19" t="s">
        <v>133</v>
      </c>
      <c r="C46" s="71" t="s">
        <v>72</v>
      </c>
      <c r="D46" s="36" t="s">
        <v>7</v>
      </c>
      <c r="E46" s="36" t="s">
        <v>9</v>
      </c>
      <c r="F46" s="36" t="s">
        <v>23</v>
      </c>
      <c r="G46" s="36" t="s">
        <v>13</v>
      </c>
      <c r="H46" s="76">
        <v>11902.7</v>
      </c>
      <c r="I46" s="76">
        <v>14914</v>
      </c>
      <c r="J46" s="30"/>
      <c r="K46" s="5"/>
      <c r="L46" s="3"/>
      <c r="M46" s="3"/>
    </row>
    <row r="47" spans="1:13" ht="58.5" customHeight="1">
      <c r="A47" s="11"/>
      <c r="B47" s="19" t="s">
        <v>133</v>
      </c>
      <c r="C47" s="71" t="s">
        <v>72</v>
      </c>
      <c r="D47" s="36" t="s">
        <v>7</v>
      </c>
      <c r="E47" s="36" t="s">
        <v>10</v>
      </c>
      <c r="F47" s="36" t="s">
        <v>23</v>
      </c>
      <c r="G47" s="36" t="s">
        <v>13</v>
      </c>
      <c r="H47" s="74">
        <v>16</v>
      </c>
      <c r="I47" s="74">
        <v>16</v>
      </c>
      <c r="J47" s="30"/>
      <c r="K47" s="5"/>
      <c r="L47" s="3"/>
      <c r="M47" s="3"/>
    </row>
    <row r="48" spans="1:13" ht="55.5" customHeight="1">
      <c r="A48" s="11">
        <v>47</v>
      </c>
      <c r="B48" s="19" t="s">
        <v>133</v>
      </c>
      <c r="C48" s="71" t="s">
        <v>72</v>
      </c>
      <c r="D48" s="36" t="s">
        <v>7</v>
      </c>
      <c r="E48" s="36" t="s">
        <v>26</v>
      </c>
      <c r="F48" s="36" t="s">
        <v>74</v>
      </c>
      <c r="G48" s="36" t="s">
        <v>13</v>
      </c>
      <c r="H48" s="37">
        <v>103495</v>
      </c>
      <c r="I48" s="37">
        <v>103495</v>
      </c>
      <c r="J48" s="30"/>
      <c r="K48" s="5"/>
      <c r="L48" s="3"/>
      <c r="M48" s="3"/>
    </row>
    <row r="49" spans="1:13" ht="67.5" customHeight="1">
      <c r="A49" s="11">
        <v>48</v>
      </c>
      <c r="B49" s="19" t="s">
        <v>133</v>
      </c>
      <c r="C49" s="71" t="s">
        <v>72</v>
      </c>
      <c r="D49" s="36" t="s">
        <v>7</v>
      </c>
      <c r="E49" s="36" t="s">
        <v>26</v>
      </c>
      <c r="F49" s="36" t="s">
        <v>75</v>
      </c>
      <c r="G49" s="36" t="s">
        <v>13</v>
      </c>
      <c r="H49" s="37">
        <v>5918</v>
      </c>
      <c r="I49" s="37">
        <v>5918</v>
      </c>
      <c r="J49" s="30"/>
      <c r="K49" s="5"/>
      <c r="L49" s="3"/>
      <c r="M49" s="3"/>
    </row>
    <row r="50" spans="1:13" ht="57.75" customHeight="1">
      <c r="A50" s="11"/>
      <c r="B50" s="19" t="s">
        <v>134</v>
      </c>
      <c r="C50" s="77" t="s">
        <v>76</v>
      </c>
      <c r="D50" s="36" t="s">
        <v>7</v>
      </c>
      <c r="E50" s="36"/>
      <c r="F50" s="36"/>
      <c r="G50" s="36"/>
      <c r="H50" s="37">
        <f>H51+H52</f>
        <v>4250</v>
      </c>
      <c r="I50" s="37">
        <f>I51+I52</f>
        <v>4638.2</v>
      </c>
      <c r="J50" s="30"/>
      <c r="K50" s="5"/>
      <c r="L50" s="3"/>
      <c r="M50" s="3"/>
    </row>
    <row r="51" spans="1:13" ht="66.75" customHeight="1">
      <c r="A51" s="14"/>
      <c r="B51" s="19" t="s">
        <v>134</v>
      </c>
      <c r="C51" s="77" t="s">
        <v>76</v>
      </c>
      <c r="D51" s="36" t="s">
        <v>7</v>
      </c>
      <c r="E51" s="36" t="s">
        <v>40</v>
      </c>
      <c r="F51" s="36" t="s">
        <v>77</v>
      </c>
      <c r="G51" s="36" t="s">
        <v>13</v>
      </c>
      <c r="H51" s="37">
        <v>4245</v>
      </c>
      <c r="I51" s="37">
        <v>4633.2</v>
      </c>
      <c r="J51" s="24"/>
      <c r="K51" s="5"/>
      <c r="L51" s="3"/>
      <c r="M51" s="3"/>
    </row>
    <row r="52" spans="1:13" ht="70.5" customHeight="1">
      <c r="A52" s="18"/>
      <c r="B52" s="19" t="s">
        <v>134</v>
      </c>
      <c r="C52" s="77" t="s">
        <v>76</v>
      </c>
      <c r="D52" s="36" t="s">
        <v>7</v>
      </c>
      <c r="E52" s="36" t="s">
        <v>10</v>
      </c>
      <c r="F52" s="36" t="s">
        <v>77</v>
      </c>
      <c r="G52" s="36" t="s">
        <v>13</v>
      </c>
      <c r="H52" s="37">
        <v>5</v>
      </c>
      <c r="I52" s="37">
        <v>5</v>
      </c>
      <c r="J52" s="31"/>
      <c r="K52" s="5"/>
      <c r="L52" s="3"/>
      <c r="M52" s="3"/>
    </row>
    <row r="53" spans="1:13" ht="75.75" customHeight="1">
      <c r="A53" s="18"/>
      <c r="B53" s="19" t="s">
        <v>135</v>
      </c>
      <c r="C53" s="47" t="s">
        <v>53</v>
      </c>
      <c r="D53" s="36" t="s">
        <v>7</v>
      </c>
      <c r="E53" s="36" t="s">
        <v>11</v>
      </c>
      <c r="F53" s="36" t="s">
        <v>78</v>
      </c>
      <c r="G53" s="36" t="s">
        <v>13</v>
      </c>
      <c r="H53" s="37">
        <v>392.1</v>
      </c>
      <c r="I53" s="37">
        <v>392.1</v>
      </c>
      <c r="J53" s="31"/>
      <c r="K53" s="5"/>
      <c r="L53" s="3"/>
      <c r="M53" s="3"/>
    </row>
    <row r="54" spans="1:13" ht="74.25" customHeight="1">
      <c r="A54" s="18"/>
      <c r="B54" s="19" t="s">
        <v>136</v>
      </c>
      <c r="C54" s="71" t="s">
        <v>79</v>
      </c>
      <c r="D54" s="36" t="s">
        <v>7</v>
      </c>
      <c r="E54" s="36" t="s">
        <v>24</v>
      </c>
      <c r="F54" s="36" t="s">
        <v>25</v>
      </c>
      <c r="G54" s="36"/>
      <c r="H54" s="37">
        <f>H55+H56+H57+H58+H59+H60</f>
        <v>4287.8</v>
      </c>
      <c r="I54" s="37">
        <f>I55+I56+I57+I58+I59+I60</f>
        <v>4434</v>
      </c>
      <c r="J54" s="31"/>
      <c r="K54" s="5"/>
      <c r="L54" s="3"/>
      <c r="M54" s="3"/>
    </row>
    <row r="55" spans="1:13" ht="76.5" customHeight="1">
      <c r="A55" s="18"/>
      <c r="B55" s="19" t="s">
        <v>136</v>
      </c>
      <c r="C55" s="71" t="s">
        <v>79</v>
      </c>
      <c r="D55" s="36" t="s">
        <v>7</v>
      </c>
      <c r="E55" s="36" t="s">
        <v>24</v>
      </c>
      <c r="F55" s="36" t="s">
        <v>80</v>
      </c>
      <c r="G55" s="36" t="s">
        <v>17</v>
      </c>
      <c r="H55" s="40">
        <v>1466</v>
      </c>
      <c r="I55" s="40">
        <v>1633</v>
      </c>
      <c r="J55" s="31"/>
      <c r="K55" s="5"/>
      <c r="L55" s="3"/>
      <c r="M55" s="3"/>
    </row>
    <row r="56" spans="1:13" ht="82.5" customHeight="1">
      <c r="A56" s="18"/>
      <c r="B56" s="19" t="s">
        <v>136</v>
      </c>
      <c r="C56" s="71" t="s">
        <v>79</v>
      </c>
      <c r="D56" s="36" t="s">
        <v>7</v>
      </c>
      <c r="E56" s="36" t="s">
        <v>24</v>
      </c>
      <c r="F56" s="36" t="s">
        <v>80</v>
      </c>
      <c r="G56" s="36" t="s">
        <v>12</v>
      </c>
      <c r="H56" s="40">
        <v>240.1</v>
      </c>
      <c r="I56" s="40">
        <v>244</v>
      </c>
      <c r="J56" s="31"/>
      <c r="K56" s="5"/>
      <c r="L56" s="3"/>
      <c r="M56" s="3"/>
    </row>
    <row r="57" spans="1:13" ht="71.25" customHeight="1">
      <c r="A57" s="18"/>
      <c r="B57" s="19" t="s">
        <v>136</v>
      </c>
      <c r="C57" s="71" t="s">
        <v>79</v>
      </c>
      <c r="D57" s="36" t="s">
        <v>7</v>
      </c>
      <c r="E57" s="36" t="s">
        <v>24</v>
      </c>
      <c r="F57" s="36" t="s">
        <v>80</v>
      </c>
      <c r="G57" s="36" t="s">
        <v>21</v>
      </c>
      <c r="H57" s="40">
        <v>14.8</v>
      </c>
      <c r="I57" s="40">
        <v>13</v>
      </c>
      <c r="J57" s="31"/>
      <c r="K57" s="5"/>
      <c r="L57" s="3"/>
      <c r="M57" s="3"/>
    </row>
    <row r="58" spans="1:17" ht="75.75" customHeight="1">
      <c r="A58" s="18"/>
      <c r="B58" s="19" t="s">
        <v>136</v>
      </c>
      <c r="C58" s="71" t="s">
        <v>79</v>
      </c>
      <c r="D58" s="36" t="s">
        <v>7</v>
      </c>
      <c r="E58" s="36" t="s">
        <v>10</v>
      </c>
      <c r="F58" s="36" t="s">
        <v>80</v>
      </c>
      <c r="G58" s="36" t="s">
        <v>12</v>
      </c>
      <c r="H58" s="40">
        <v>5</v>
      </c>
      <c r="I58" s="40">
        <v>5</v>
      </c>
      <c r="J58" s="31"/>
      <c r="K58" s="41"/>
      <c r="L58" s="42"/>
      <c r="M58" s="43"/>
      <c r="N58" s="43"/>
      <c r="O58" s="43"/>
      <c r="P58" s="43"/>
      <c r="Q58" s="44"/>
    </row>
    <row r="59" spans="1:13" ht="74.25" customHeight="1">
      <c r="A59" s="18"/>
      <c r="B59" s="19" t="s">
        <v>136</v>
      </c>
      <c r="C59" s="47" t="s">
        <v>81</v>
      </c>
      <c r="D59" s="36" t="s">
        <v>7</v>
      </c>
      <c r="E59" s="36" t="s">
        <v>24</v>
      </c>
      <c r="F59" s="36" t="s">
        <v>82</v>
      </c>
      <c r="G59" s="36" t="s">
        <v>12</v>
      </c>
      <c r="H59" s="40">
        <v>267</v>
      </c>
      <c r="I59" s="40">
        <v>267</v>
      </c>
      <c r="J59" s="31"/>
      <c r="K59" s="5"/>
      <c r="L59" s="3"/>
      <c r="M59" s="3"/>
    </row>
    <row r="60" spans="1:12" ht="68.25" customHeight="1">
      <c r="A60" s="11">
        <v>54</v>
      </c>
      <c r="B60" s="19" t="s">
        <v>136</v>
      </c>
      <c r="C60" s="47" t="s">
        <v>81</v>
      </c>
      <c r="D60" s="36" t="s">
        <v>7</v>
      </c>
      <c r="E60" s="36" t="s">
        <v>24</v>
      </c>
      <c r="F60" s="36" t="s">
        <v>83</v>
      </c>
      <c r="G60" s="36"/>
      <c r="H60" s="40">
        <f>H61+H62+H63</f>
        <v>2294.9</v>
      </c>
      <c r="I60" s="40">
        <f>I61+I62+I63</f>
        <v>2272</v>
      </c>
      <c r="J60" s="32"/>
      <c r="L60" s="1"/>
    </row>
    <row r="61" spans="1:12" ht="63.75" customHeight="1">
      <c r="A61" s="11">
        <v>55</v>
      </c>
      <c r="B61" s="19" t="s">
        <v>136</v>
      </c>
      <c r="C61" s="47" t="s">
        <v>81</v>
      </c>
      <c r="D61" s="36" t="s">
        <v>7</v>
      </c>
      <c r="E61" s="36" t="s">
        <v>24</v>
      </c>
      <c r="F61" s="36" t="s">
        <v>83</v>
      </c>
      <c r="G61" s="36" t="s">
        <v>17</v>
      </c>
      <c r="H61" s="40">
        <v>2267</v>
      </c>
      <c r="I61" s="40">
        <v>2229.1</v>
      </c>
      <c r="J61" s="32"/>
      <c r="L61" s="1"/>
    </row>
    <row r="62" spans="1:12" ht="80.25" customHeight="1">
      <c r="A62" s="11"/>
      <c r="B62" s="19" t="s">
        <v>136</v>
      </c>
      <c r="C62" s="47" t="s">
        <v>81</v>
      </c>
      <c r="D62" s="36" t="s">
        <v>7</v>
      </c>
      <c r="E62" s="36" t="s">
        <v>24</v>
      </c>
      <c r="F62" s="36" t="s">
        <v>83</v>
      </c>
      <c r="G62" s="36" t="s">
        <v>12</v>
      </c>
      <c r="H62" s="40">
        <v>22.9</v>
      </c>
      <c r="I62" s="40">
        <v>37.9</v>
      </c>
      <c r="J62" s="32"/>
      <c r="L62" s="1"/>
    </row>
    <row r="63" spans="1:53" s="6" customFormat="1" ht="87.75" customHeight="1">
      <c r="A63" s="11">
        <v>56</v>
      </c>
      <c r="B63" s="19" t="s">
        <v>136</v>
      </c>
      <c r="C63" s="47" t="s">
        <v>81</v>
      </c>
      <c r="D63" s="36" t="s">
        <v>7</v>
      </c>
      <c r="E63" s="36" t="s">
        <v>10</v>
      </c>
      <c r="F63" s="36" t="s">
        <v>83</v>
      </c>
      <c r="G63" s="36" t="s">
        <v>12</v>
      </c>
      <c r="H63" s="40">
        <v>5</v>
      </c>
      <c r="I63" s="40">
        <v>5</v>
      </c>
      <c r="J63" s="30"/>
      <c r="K63" s="26"/>
      <c r="L63" s="7"/>
      <c r="M63" s="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13" s="4" customFormat="1" ht="45.75" customHeight="1">
      <c r="A64" s="11">
        <v>58</v>
      </c>
      <c r="B64" s="35" t="s">
        <v>38</v>
      </c>
      <c r="C64" s="47" t="s">
        <v>53</v>
      </c>
      <c r="D64" s="36" t="s">
        <v>7</v>
      </c>
      <c r="E64" s="59"/>
      <c r="F64" s="59"/>
      <c r="G64" s="59"/>
      <c r="H64" s="40">
        <f>H65+H70+H72+H73</f>
        <v>1111.2</v>
      </c>
      <c r="I64" s="40">
        <f>I65+I70+I72+I73</f>
        <v>1664.8</v>
      </c>
      <c r="J64" s="30"/>
      <c r="K64" s="5"/>
      <c r="L64" s="7"/>
      <c r="M64" s="7"/>
    </row>
    <row r="65" spans="1:13" s="4" customFormat="1" ht="60.75" customHeight="1">
      <c r="A65" s="11"/>
      <c r="B65" s="35" t="s">
        <v>137</v>
      </c>
      <c r="C65" s="47" t="s">
        <v>53</v>
      </c>
      <c r="D65" s="36" t="s">
        <v>7</v>
      </c>
      <c r="E65" s="36" t="s">
        <v>24</v>
      </c>
      <c r="F65" s="36" t="s">
        <v>19</v>
      </c>
      <c r="G65" s="36"/>
      <c r="H65" s="40">
        <f>SUM(H66:H69)</f>
        <v>345</v>
      </c>
      <c r="I65" s="40">
        <f>SUM(I66:I69)</f>
        <v>738.8</v>
      </c>
      <c r="J65" s="30"/>
      <c r="K65" s="5"/>
      <c r="L65" s="7"/>
      <c r="M65" s="7"/>
    </row>
    <row r="66" spans="1:13" s="4" customFormat="1" ht="89.25" customHeight="1">
      <c r="A66" s="11">
        <v>59</v>
      </c>
      <c r="B66" s="19" t="s">
        <v>138</v>
      </c>
      <c r="C66" s="71" t="s">
        <v>67</v>
      </c>
      <c r="D66" s="36" t="s">
        <v>7</v>
      </c>
      <c r="E66" s="36" t="s">
        <v>24</v>
      </c>
      <c r="F66" s="36" t="s">
        <v>84</v>
      </c>
      <c r="G66" s="36" t="s">
        <v>12</v>
      </c>
      <c r="H66" s="40">
        <v>86.9</v>
      </c>
      <c r="I66" s="40">
        <v>186.9</v>
      </c>
      <c r="J66" s="30"/>
      <c r="K66" s="5"/>
      <c r="L66" s="7"/>
      <c r="M66" s="7"/>
    </row>
    <row r="67" spans="1:13" s="4" customFormat="1" ht="87.75" customHeight="1">
      <c r="A67" s="11">
        <v>60</v>
      </c>
      <c r="B67" s="19" t="s">
        <v>138</v>
      </c>
      <c r="C67" s="71" t="s">
        <v>72</v>
      </c>
      <c r="D67" s="36" t="s">
        <v>7</v>
      </c>
      <c r="E67" s="36" t="s">
        <v>24</v>
      </c>
      <c r="F67" s="36" t="s">
        <v>84</v>
      </c>
      <c r="G67" s="36" t="s">
        <v>13</v>
      </c>
      <c r="H67" s="40">
        <v>86.9</v>
      </c>
      <c r="I67" s="40">
        <v>256.9</v>
      </c>
      <c r="J67" s="30"/>
      <c r="K67" s="5"/>
      <c r="L67" s="7"/>
      <c r="M67" s="7"/>
    </row>
    <row r="68" spans="1:13" s="4" customFormat="1" ht="96.75" customHeight="1">
      <c r="A68" s="11"/>
      <c r="B68" s="19" t="s">
        <v>139</v>
      </c>
      <c r="C68" s="71" t="s">
        <v>79</v>
      </c>
      <c r="D68" s="36" t="s">
        <v>7</v>
      </c>
      <c r="E68" s="36" t="s">
        <v>24</v>
      </c>
      <c r="F68" s="36" t="s">
        <v>85</v>
      </c>
      <c r="G68" s="36" t="s">
        <v>12</v>
      </c>
      <c r="H68" s="40">
        <v>100</v>
      </c>
      <c r="I68" s="40">
        <v>145</v>
      </c>
      <c r="J68" s="30"/>
      <c r="K68" s="5"/>
      <c r="L68" s="7"/>
      <c r="M68" s="7"/>
    </row>
    <row r="69" spans="1:13" s="4" customFormat="1" ht="87.75" customHeight="1">
      <c r="A69" s="11">
        <v>61</v>
      </c>
      <c r="B69" s="19" t="s">
        <v>140</v>
      </c>
      <c r="C69" s="71" t="s">
        <v>79</v>
      </c>
      <c r="D69" s="36" t="s">
        <v>7</v>
      </c>
      <c r="E69" s="36" t="s">
        <v>24</v>
      </c>
      <c r="F69" s="36" t="s">
        <v>86</v>
      </c>
      <c r="G69" s="36" t="s">
        <v>12</v>
      </c>
      <c r="H69" s="40">
        <v>71.2</v>
      </c>
      <c r="I69" s="40">
        <v>150</v>
      </c>
      <c r="J69" s="33"/>
      <c r="K69" s="5"/>
      <c r="L69" s="7"/>
      <c r="M69" s="7"/>
    </row>
    <row r="70" spans="1:13" ht="85.5" customHeight="1">
      <c r="A70" s="9">
        <v>64</v>
      </c>
      <c r="B70" s="19" t="s">
        <v>128</v>
      </c>
      <c r="C70" s="47" t="s">
        <v>53</v>
      </c>
      <c r="D70" s="36" t="s">
        <v>7</v>
      </c>
      <c r="E70" s="36" t="s">
        <v>24</v>
      </c>
      <c r="F70" s="36" t="s">
        <v>63</v>
      </c>
      <c r="G70" s="36"/>
      <c r="H70" s="40">
        <v>116.2</v>
      </c>
      <c r="I70" s="40">
        <v>431</v>
      </c>
      <c r="J70" s="30"/>
      <c r="K70" s="26"/>
      <c r="L70" s="3"/>
      <c r="M70" s="3"/>
    </row>
    <row r="71" spans="1:13" ht="129" customHeight="1">
      <c r="A71" s="9"/>
      <c r="B71" s="19" t="s">
        <v>45</v>
      </c>
      <c r="C71" s="71" t="s">
        <v>72</v>
      </c>
      <c r="D71" s="36" t="s">
        <v>7</v>
      </c>
      <c r="E71" s="36" t="s">
        <v>24</v>
      </c>
      <c r="F71" s="36" t="s">
        <v>63</v>
      </c>
      <c r="G71" s="36" t="s">
        <v>13</v>
      </c>
      <c r="H71" s="40">
        <v>116.2</v>
      </c>
      <c r="I71" s="40">
        <v>431</v>
      </c>
      <c r="J71" s="30"/>
      <c r="K71" s="26"/>
      <c r="L71" s="3"/>
      <c r="M71" s="3"/>
    </row>
    <row r="72" spans="1:13" ht="81" customHeight="1">
      <c r="A72" s="14"/>
      <c r="B72" s="20" t="s">
        <v>130</v>
      </c>
      <c r="C72" s="71" t="s">
        <v>72</v>
      </c>
      <c r="D72" s="36" t="s">
        <v>7</v>
      </c>
      <c r="E72" s="36" t="s">
        <v>24</v>
      </c>
      <c r="F72" s="36" t="s">
        <v>65</v>
      </c>
      <c r="G72" s="36" t="s">
        <v>13</v>
      </c>
      <c r="H72" s="40">
        <v>550</v>
      </c>
      <c r="I72" s="40">
        <v>350</v>
      </c>
      <c r="J72" s="30"/>
      <c r="K72" s="26"/>
      <c r="L72" s="3"/>
      <c r="M72" s="3"/>
    </row>
    <row r="73" spans="1:13" ht="81" customHeight="1">
      <c r="A73" s="15"/>
      <c r="B73" s="19" t="s">
        <v>129</v>
      </c>
      <c r="C73" s="71" t="s">
        <v>79</v>
      </c>
      <c r="D73" s="36" t="s">
        <v>7</v>
      </c>
      <c r="E73" s="36" t="s">
        <v>24</v>
      </c>
      <c r="F73" s="36" t="s">
        <v>64</v>
      </c>
      <c r="G73" s="36" t="s">
        <v>12</v>
      </c>
      <c r="H73" s="40">
        <v>100</v>
      </c>
      <c r="I73" s="40">
        <v>145</v>
      </c>
      <c r="J73" s="24"/>
      <c r="K73" s="26"/>
      <c r="L73" s="3"/>
      <c r="M73" s="3"/>
    </row>
    <row r="74" spans="2:9" ht="25.5" customHeight="1">
      <c r="B74" s="78" t="s">
        <v>36</v>
      </c>
      <c r="C74" s="79"/>
      <c r="D74" s="68" t="s">
        <v>7</v>
      </c>
      <c r="E74" s="68"/>
      <c r="F74" s="68"/>
      <c r="G74" s="68"/>
      <c r="H74" s="80">
        <f>H37+H64</f>
        <v>174446.40000000002</v>
      </c>
      <c r="I74" s="80">
        <f>I37+I64</f>
        <v>178849.09999999998</v>
      </c>
    </row>
    <row r="75" spans="1:9" s="8" customFormat="1" ht="34.5" customHeight="1">
      <c r="A75" s="1"/>
      <c r="B75" s="19" t="s">
        <v>87</v>
      </c>
      <c r="C75" s="47"/>
      <c r="D75" s="36" t="s">
        <v>88</v>
      </c>
      <c r="E75" s="36"/>
      <c r="F75" s="36"/>
      <c r="G75" s="36"/>
      <c r="H75" s="40">
        <f>H76</f>
        <v>19356.6</v>
      </c>
      <c r="I75" s="40">
        <f>I76</f>
        <v>19418</v>
      </c>
    </row>
    <row r="76" spans="2:9" ht="75">
      <c r="B76" s="81" t="s">
        <v>141</v>
      </c>
      <c r="C76" s="19" t="s">
        <v>87</v>
      </c>
      <c r="D76" s="36" t="s">
        <v>88</v>
      </c>
      <c r="E76" s="36"/>
      <c r="F76" s="36"/>
      <c r="G76" s="36"/>
      <c r="H76" s="40">
        <f>H77</f>
        <v>19356.6</v>
      </c>
      <c r="I76" s="40">
        <f>I77</f>
        <v>19418</v>
      </c>
    </row>
    <row r="77" spans="2:9" ht="75">
      <c r="B77" s="82" t="s">
        <v>122</v>
      </c>
      <c r="C77" s="19" t="s">
        <v>87</v>
      </c>
      <c r="D77" s="36" t="s">
        <v>88</v>
      </c>
      <c r="E77" s="36"/>
      <c r="F77" s="36"/>
      <c r="G77" s="36"/>
      <c r="H77" s="40">
        <f>H78+H79</f>
        <v>19356.6</v>
      </c>
      <c r="I77" s="40">
        <f>I78+I79</f>
        <v>19418</v>
      </c>
    </row>
    <row r="78" spans="2:9" ht="75">
      <c r="B78" s="82" t="s">
        <v>122</v>
      </c>
      <c r="C78" s="19" t="s">
        <v>87</v>
      </c>
      <c r="D78" s="36" t="s">
        <v>88</v>
      </c>
      <c r="E78" s="36" t="s">
        <v>89</v>
      </c>
      <c r="F78" s="36" t="s">
        <v>90</v>
      </c>
      <c r="G78" s="36" t="s">
        <v>92</v>
      </c>
      <c r="H78" s="40">
        <v>7410.5</v>
      </c>
      <c r="I78" s="40">
        <v>7550.9</v>
      </c>
    </row>
    <row r="79" spans="2:9" ht="75">
      <c r="B79" s="82" t="s">
        <v>122</v>
      </c>
      <c r="C79" s="19" t="s">
        <v>87</v>
      </c>
      <c r="D79" s="36" t="s">
        <v>88</v>
      </c>
      <c r="E79" s="36" t="s">
        <v>89</v>
      </c>
      <c r="F79" s="36" t="s">
        <v>91</v>
      </c>
      <c r="G79" s="36" t="s">
        <v>92</v>
      </c>
      <c r="H79" s="40">
        <v>11946.1</v>
      </c>
      <c r="I79" s="40">
        <v>11867.1</v>
      </c>
    </row>
    <row r="80" spans="2:10" ht="30">
      <c r="B80" s="47" t="s">
        <v>160</v>
      </c>
      <c r="C80" s="79"/>
      <c r="D80" s="83" t="s">
        <v>28</v>
      </c>
      <c r="E80" s="83"/>
      <c r="F80" s="83"/>
      <c r="G80" s="83"/>
      <c r="H80" s="84">
        <v>13431.9</v>
      </c>
      <c r="I80" s="84">
        <v>5567.2</v>
      </c>
      <c r="J80" s="49"/>
    </row>
    <row r="81" spans="2:9" ht="30">
      <c r="B81" s="35" t="s">
        <v>142</v>
      </c>
      <c r="C81" s="47" t="s">
        <v>33</v>
      </c>
      <c r="D81" s="39" t="s">
        <v>28</v>
      </c>
      <c r="E81" s="39" t="s">
        <v>11</v>
      </c>
      <c r="F81" s="39" t="s">
        <v>27</v>
      </c>
      <c r="G81" s="39"/>
      <c r="H81" s="85">
        <f>H82+H83+H84</f>
        <v>115.5</v>
      </c>
      <c r="I81" s="85">
        <f>I82+I83+I84</f>
        <v>115.5</v>
      </c>
    </row>
    <row r="82" spans="2:9" ht="75">
      <c r="B82" s="35" t="s">
        <v>143</v>
      </c>
      <c r="C82" s="47" t="s">
        <v>33</v>
      </c>
      <c r="D82" s="39" t="s">
        <v>28</v>
      </c>
      <c r="E82" s="39" t="s">
        <v>11</v>
      </c>
      <c r="F82" s="39" t="s">
        <v>93</v>
      </c>
      <c r="G82" s="39" t="s">
        <v>12</v>
      </c>
      <c r="H82" s="40">
        <v>10</v>
      </c>
      <c r="I82" s="40">
        <v>10</v>
      </c>
    </row>
    <row r="83" spans="2:9" ht="150">
      <c r="B83" s="22" t="s">
        <v>144</v>
      </c>
      <c r="C83" s="47" t="s">
        <v>33</v>
      </c>
      <c r="D83" s="39" t="s">
        <v>28</v>
      </c>
      <c r="E83" s="39" t="s">
        <v>11</v>
      </c>
      <c r="F83" s="39" t="s">
        <v>94</v>
      </c>
      <c r="G83" s="39" t="s">
        <v>12</v>
      </c>
      <c r="H83" s="40">
        <v>90</v>
      </c>
      <c r="I83" s="40">
        <v>90</v>
      </c>
    </row>
    <row r="84" spans="2:9" ht="90">
      <c r="B84" s="20" t="s">
        <v>145</v>
      </c>
      <c r="C84" s="47" t="s">
        <v>33</v>
      </c>
      <c r="D84" s="39" t="s">
        <v>28</v>
      </c>
      <c r="E84" s="39" t="s">
        <v>11</v>
      </c>
      <c r="F84" s="39" t="s">
        <v>95</v>
      </c>
      <c r="G84" s="39" t="s">
        <v>12</v>
      </c>
      <c r="H84" s="40">
        <v>15.5</v>
      </c>
      <c r="I84" s="40">
        <v>15.5</v>
      </c>
    </row>
    <row r="85" spans="2:9" ht="90">
      <c r="B85" s="38" t="s">
        <v>146</v>
      </c>
      <c r="C85" s="47" t="s">
        <v>33</v>
      </c>
      <c r="D85" s="39" t="s">
        <v>28</v>
      </c>
      <c r="E85" s="39" t="s">
        <v>22</v>
      </c>
      <c r="F85" s="39" t="s">
        <v>96</v>
      </c>
      <c r="G85" s="39" t="s">
        <v>12</v>
      </c>
      <c r="H85" s="40">
        <v>3430.6</v>
      </c>
      <c r="I85" s="40">
        <v>0</v>
      </c>
    </row>
    <row r="86" spans="2:9" ht="75">
      <c r="B86" s="82" t="s">
        <v>97</v>
      </c>
      <c r="C86" s="47" t="s">
        <v>33</v>
      </c>
      <c r="D86" s="39" t="s">
        <v>28</v>
      </c>
      <c r="E86" s="39" t="s">
        <v>30</v>
      </c>
      <c r="F86" s="39"/>
      <c r="G86" s="39"/>
      <c r="H86" s="40">
        <f>H87</f>
        <v>51</v>
      </c>
      <c r="I86" s="40">
        <f>I87</f>
        <v>51</v>
      </c>
    </row>
    <row r="87" spans="2:9" ht="75">
      <c r="B87" s="38" t="s">
        <v>147</v>
      </c>
      <c r="C87" s="47" t="s">
        <v>33</v>
      </c>
      <c r="D87" s="39" t="s">
        <v>28</v>
      </c>
      <c r="E87" s="39" t="s">
        <v>30</v>
      </c>
      <c r="F87" s="39" t="s">
        <v>98</v>
      </c>
      <c r="G87" s="39" t="s">
        <v>12</v>
      </c>
      <c r="H87" s="40">
        <v>51</v>
      </c>
      <c r="I87" s="40">
        <v>51</v>
      </c>
    </row>
    <row r="88" spans="2:9" ht="75">
      <c r="B88" s="20" t="s">
        <v>130</v>
      </c>
      <c r="C88" s="47" t="s">
        <v>33</v>
      </c>
      <c r="D88" s="39" t="s">
        <v>28</v>
      </c>
      <c r="E88" s="39" t="s">
        <v>30</v>
      </c>
      <c r="F88" s="39" t="s">
        <v>65</v>
      </c>
      <c r="G88" s="39" t="s">
        <v>12</v>
      </c>
      <c r="H88" s="40">
        <v>2670</v>
      </c>
      <c r="I88" s="40">
        <v>2050</v>
      </c>
    </row>
    <row r="89" spans="2:9" ht="90">
      <c r="B89" s="20" t="s">
        <v>148</v>
      </c>
      <c r="C89" s="47" t="s">
        <v>33</v>
      </c>
      <c r="D89" s="39" t="s">
        <v>28</v>
      </c>
      <c r="E89" s="39" t="s">
        <v>42</v>
      </c>
      <c r="F89" s="39" t="s">
        <v>99</v>
      </c>
      <c r="G89" s="39" t="s">
        <v>21</v>
      </c>
      <c r="H89" s="40">
        <v>32.4</v>
      </c>
      <c r="I89" s="40">
        <v>32.6</v>
      </c>
    </row>
    <row r="90" spans="2:9" ht="45">
      <c r="B90" s="19" t="s">
        <v>137</v>
      </c>
      <c r="C90" s="47" t="s">
        <v>33</v>
      </c>
      <c r="D90" s="36" t="s">
        <v>28</v>
      </c>
      <c r="E90" s="36"/>
      <c r="F90" s="36"/>
      <c r="G90" s="36"/>
      <c r="H90" s="45">
        <f>SUM(H91:H94)</f>
        <v>319.4</v>
      </c>
      <c r="I90" s="45">
        <f>SUM(I91:I94)</f>
        <v>325</v>
      </c>
    </row>
    <row r="91" spans="2:9" ht="90">
      <c r="B91" s="19" t="s">
        <v>149</v>
      </c>
      <c r="C91" s="47" t="s">
        <v>100</v>
      </c>
      <c r="D91" s="36" t="s">
        <v>28</v>
      </c>
      <c r="E91" s="36" t="s">
        <v>30</v>
      </c>
      <c r="F91" s="36" t="s">
        <v>85</v>
      </c>
      <c r="G91" s="36" t="s">
        <v>12</v>
      </c>
      <c r="H91" s="46">
        <v>10</v>
      </c>
      <c r="I91" s="46">
        <v>10</v>
      </c>
    </row>
    <row r="92" spans="2:9" ht="90">
      <c r="B92" s="19" t="s">
        <v>140</v>
      </c>
      <c r="C92" s="47" t="s">
        <v>33</v>
      </c>
      <c r="D92" s="36" t="s">
        <v>28</v>
      </c>
      <c r="E92" s="36" t="s">
        <v>30</v>
      </c>
      <c r="F92" s="36" t="s">
        <v>86</v>
      </c>
      <c r="G92" s="36" t="s">
        <v>12</v>
      </c>
      <c r="H92" s="40">
        <v>209.4</v>
      </c>
      <c r="I92" s="40">
        <v>215</v>
      </c>
    </row>
    <row r="93" spans="2:9" ht="75">
      <c r="B93" s="19" t="s">
        <v>150</v>
      </c>
      <c r="C93" s="47" t="s">
        <v>33</v>
      </c>
      <c r="D93" s="36" t="s">
        <v>28</v>
      </c>
      <c r="E93" s="36" t="s">
        <v>30</v>
      </c>
      <c r="F93" s="36" t="s">
        <v>101</v>
      </c>
      <c r="G93" s="36" t="s">
        <v>12</v>
      </c>
      <c r="H93" s="40">
        <v>15</v>
      </c>
      <c r="I93" s="40">
        <v>15</v>
      </c>
    </row>
    <row r="94" spans="2:9" ht="90">
      <c r="B94" s="19" t="s">
        <v>151</v>
      </c>
      <c r="C94" s="47" t="s">
        <v>33</v>
      </c>
      <c r="D94" s="36" t="s">
        <v>28</v>
      </c>
      <c r="E94" s="36" t="s">
        <v>102</v>
      </c>
      <c r="F94" s="36" t="s">
        <v>103</v>
      </c>
      <c r="G94" s="36" t="s">
        <v>12</v>
      </c>
      <c r="H94" s="86">
        <v>85</v>
      </c>
      <c r="I94" s="86">
        <v>85</v>
      </c>
    </row>
    <row r="95" spans="2:9" ht="75">
      <c r="B95" s="20" t="s">
        <v>152</v>
      </c>
      <c r="C95" s="47" t="s">
        <v>33</v>
      </c>
      <c r="D95" s="39" t="s">
        <v>28</v>
      </c>
      <c r="E95" s="39" t="s">
        <v>30</v>
      </c>
      <c r="F95" s="39" t="s">
        <v>104</v>
      </c>
      <c r="G95" s="39" t="s">
        <v>12</v>
      </c>
      <c r="H95" s="40">
        <v>31</v>
      </c>
      <c r="I95" s="40">
        <v>31</v>
      </c>
    </row>
    <row r="96" spans="2:9" ht="60">
      <c r="B96" s="19" t="s">
        <v>153</v>
      </c>
      <c r="C96" s="47" t="s">
        <v>33</v>
      </c>
      <c r="D96" s="36" t="s">
        <v>28</v>
      </c>
      <c r="E96" s="36" t="s">
        <v>29</v>
      </c>
      <c r="F96" s="36" t="s">
        <v>105</v>
      </c>
      <c r="G96" s="36" t="s">
        <v>12</v>
      </c>
      <c r="H96" s="40">
        <v>500</v>
      </c>
      <c r="I96" s="40">
        <v>500</v>
      </c>
    </row>
    <row r="97" spans="2:9" ht="90">
      <c r="B97" s="19" t="s">
        <v>128</v>
      </c>
      <c r="C97" s="47" t="s">
        <v>33</v>
      </c>
      <c r="D97" s="36" t="s">
        <v>28</v>
      </c>
      <c r="E97" s="36" t="s">
        <v>30</v>
      </c>
      <c r="F97" s="36" t="s">
        <v>63</v>
      </c>
      <c r="G97" s="36"/>
      <c r="H97" s="86">
        <f>SUM(H98)</f>
        <v>210</v>
      </c>
      <c r="I97" s="86">
        <f>SUM(I98)</f>
        <v>210</v>
      </c>
    </row>
    <row r="98" spans="2:9" ht="90">
      <c r="B98" s="19" t="s">
        <v>46</v>
      </c>
      <c r="C98" s="47" t="s">
        <v>33</v>
      </c>
      <c r="D98" s="63">
        <v>994</v>
      </c>
      <c r="E98" s="36" t="s">
        <v>30</v>
      </c>
      <c r="F98" s="36" t="s">
        <v>63</v>
      </c>
      <c r="G98" s="63">
        <v>200</v>
      </c>
      <c r="H98" s="86">
        <v>210</v>
      </c>
      <c r="I98" s="86">
        <v>210</v>
      </c>
    </row>
    <row r="99" spans="2:9" ht="75">
      <c r="B99" s="19" t="s">
        <v>129</v>
      </c>
      <c r="C99" s="47" t="s">
        <v>33</v>
      </c>
      <c r="D99" s="63">
        <v>994</v>
      </c>
      <c r="E99" s="36" t="s">
        <v>30</v>
      </c>
      <c r="F99" s="63">
        <v>4360070000</v>
      </c>
      <c r="G99" s="63">
        <v>200</v>
      </c>
      <c r="H99" s="87">
        <v>69.8</v>
      </c>
      <c r="I99" s="87">
        <v>119.2</v>
      </c>
    </row>
    <row r="100" spans="2:9" ht="75">
      <c r="B100" s="19" t="s">
        <v>131</v>
      </c>
      <c r="C100" s="47" t="s">
        <v>33</v>
      </c>
      <c r="D100" s="63">
        <v>994</v>
      </c>
      <c r="E100" s="36" t="s">
        <v>30</v>
      </c>
      <c r="F100" s="63">
        <v>4360079556</v>
      </c>
      <c r="G100" s="63">
        <v>200</v>
      </c>
      <c r="H100" s="87">
        <v>20</v>
      </c>
      <c r="I100" s="87">
        <v>20</v>
      </c>
    </row>
    <row r="101" spans="2:9" ht="60">
      <c r="B101" s="19" t="s">
        <v>154</v>
      </c>
      <c r="C101" s="47" t="s">
        <v>33</v>
      </c>
      <c r="D101" s="36" t="s">
        <v>28</v>
      </c>
      <c r="E101" s="36" t="s">
        <v>44</v>
      </c>
      <c r="F101" s="36" t="s">
        <v>106</v>
      </c>
      <c r="G101" s="36"/>
      <c r="H101" s="40">
        <f>SUM(H102:H103)</f>
        <v>5000</v>
      </c>
      <c r="I101" s="40">
        <f>SUM(I102:I103)</f>
        <v>760.5</v>
      </c>
    </row>
    <row r="102" spans="2:9" ht="90">
      <c r="B102" s="19" t="s">
        <v>155</v>
      </c>
      <c r="C102" s="47" t="s">
        <v>33</v>
      </c>
      <c r="D102" s="63">
        <v>994</v>
      </c>
      <c r="E102" s="36" t="s">
        <v>44</v>
      </c>
      <c r="F102" s="36" t="s">
        <v>106</v>
      </c>
      <c r="G102" s="63">
        <v>200</v>
      </c>
      <c r="H102" s="86">
        <v>5000</v>
      </c>
      <c r="I102" s="86">
        <v>760.5</v>
      </c>
    </row>
    <row r="103" spans="2:9" ht="90">
      <c r="B103" s="19" t="s">
        <v>156</v>
      </c>
      <c r="C103" s="47" t="s">
        <v>33</v>
      </c>
      <c r="D103" s="63">
        <v>994</v>
      </c>
      <c r="E103" s="36" t="s">
        <v>44</v>
      </c>
      <c r="F103" s="63">
        <v>4360079554</v>
      </c>
      <c r="G103" s="63">
        <v>200</v>
      </c>
      <c r="H103" s="86">
        <v>0</v>
      </c>
      <c r="I103" s="86">
        <v>0</v>
      </c>
    </row>
    <row r="104" spans="2:9" ht="120">
      <c r="B104" s="19" t="s">
        <v>157</v>
      </c>
      <c r="C104" s="47" t="s">
        <v>100</v>
      </c>
      <c r="D104" s="36" t="s">
        <v>28</v>
      </c>
      <c r="E104" s="36" t="s">
        <v>43</v>
      </c>
      <c r="F104" s="36" t="s">
        <v>107</v>
      </c>
      <c r="G104" s="36" t="s">
        <v>108</v>
      </c>
      <c r="H104" s="40">
        <v>1584</v>
      </c>
      <c r="I104" s="40">
        <v>1584</v>
      </c>
    </row>
    <row r="105" spans="2:9" ht="75">
      <c r="B105" s="19" t="s">
        <v>109</v>
      </c>
      <c r="C105" s="47" t="s">
        <v>100</v>
      </c>
      <c r="D105" s="36" t="s">
        <v>28</v>
      </c>
      <c r="E105" s="36" t="s">
        <v>30</v>
      </c>
      <c r="F105" s="36" t="s">
        <v>110</v>
      </c>
      <c r="G105" s="36" t="s">
        <v>12</v>
      </c>
      <c r="H105" s="86">
        <v>68.4</v>
      </c>
      <c r="I105" s="86">
        <v>68.4</v>
      </c>
    </row>
    <row r="106" spans="2:9" ht="30">
      <c r="B106" s="19" t="s">
        <v>111</v>
      </c>
      <c r="C106" s="52"/>
      <c r="D106" s="63">
        <v>994</v>
      </c>
      <c r="E106" s="63"/>
      <c r="F106" s="63"/>
      <c r="G106" s="63"/>
      <c r="H106" s="87">
        <f>H81+H85+H86+H88+H89+H90+H95+H96+H97+H99+H100+H101+H104+H105</f>
        <v>14102.1</v>
      </c>
      <c r="I106" s="87">
        <v>5567.2</v>
      </c>
    </row>
    <row r="107" spans="2:9" ht="15.75">
      <c r="B107" s="53" t="s">
        <v>37</v>
      </c>
      <c r="C107" s="54"/>
      <c r="D107" s="88"/>
      <c r="E107" s="88"/>
      <c r="F107" s="88"/>
      <c r="G107" s="88"/>
      <c r="H107" s="80">
        <v>227816.7</v>
      </c>
      <c r="I107" s="80">
        <v>226844.2</v>
      </c>
    </row>
    <row r="110" spans="2:9" ht="15">
      <c r="B110" s="48" t="s">
        <v>47</v>
      </c>
      <c r="F110" s="49"/>
      <c r="G110" s="4"/>
      <c r="H110" s="25"/>
      <c r="I110" s="25"/>
    </row>
    <row r="111" spans="2:9" ht="11.25">
      <c r="B111" s="2" t="s">
        <v>48</v>
      </c>
      <c r="H111" s="49"/>
      <c r="I111" s="49"/>
    </row>
    <row r="112" spans="2:8" ht="11.25">
      <c r="B112" s="2" t="s">
        <v>57</v>
      </c>
      <c r="H112" s="49"/>
    </row>
    <row r="113" ht="11.25">
      <c r="B113" s="2" t="s">
        <v>159</v>
      </c>
    </row>
    <row r="114" spans="2:8" ht="11.25">
      <c r="B114" s="2" t="s">
        <v>161</v>
      </c>
      <c r="H114" s="49"/>
    </row>
  </sheetData>
  <sheetProtection/>
  <mergeCells count="12">
    <mergeCell ref="E7:E8"/>
    <mergeCell ref="H6:H8"/>
    <mergeCell ref="H5:I5"/>
    <mergeCell ref="I6:I8"/>
    <mergeCell ref="F1:G1"/>
    <mergeCell ref="A4:I4"/>
    <mergeCell ref="D6:G6"/>
    <mergeCell ref="F2:I2"/>
    <mergeCell ref="D7:D8"/>
    <mergeCell ref="C6:C8"/>
    <mergeCell ref="G7:G8"/>
    <mergeCell ref="F7:F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2017-11-15T07:20:20Z</cp:lastPrinted>
  <dcterms:created xsi:type="dcterms:W3CDTF">2005-08-08T03:52:14Z</dcterms:created>
  <dcterms:modified xsi:type="dcterms:W3CDTF">2017-12-25T06:56:03Z</dcterms:modified>
  <cp:category/>
  <cp:version/>
  <cp:contentType/>
  <cp:contentStatus/>
</cp:coreProperties>
</file>