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415" windowHeight="633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<sst xmlns="http://schemas.openxmlformats.org/spreadsheetml/2006/main" count="608" uniqueCount="171">
  <si>
    <t>№</t>
  </si>
  <si>
    <t>Наименование программы</t>
  </si>
  <si>
    <t>Бюджетная классификация</t>
  </si>
  <si>
    <t>РзПр</t>
  </si>
  <si>
    <t>ЦСР</t>
  </si>
  <si>
    <t>ВР</t>
  </si>
  <si>
    <t>957</t>
  </si>
  <si>
    <t>973</t>
  </si>
  <si>
    <t>МКУК БИЭМ</t>
  </si>
  <si>
    <t>0702</t>
  </si>
  <si>
    <t>0705</t>
  </si>
  <si>
    <t>0707</t>
  </si>
  <si>
    <t>200</t>
  </si>
  <si>
    <t>600</t>
  </si>
  <si>
    <t>0700</t>
  </si>
  <si>
    <t>0801</t>
  </si>
  <si>
    <t>главный распорядитель</t>
  </si>
  <si>
    <t>100</t>
  </si>
  <si>
    <t>0804</t>
  </si>
  <si>
    <t>800</t>
  </si>
  <si>
    <t>0701</t>
  </si>
  <si>
    <t>4320100000</t>
  </si>
  <si>
    <t>0709</t>
  </si>
  <si>
    <t>4350100000</t>
  </si>
  <si>
    <t>1004</t>
  </si>
  <si>
    <t>994</t>
  </si>
  <si>
    <t>0605</t>
  </si>
  <si>
    <t>0113</t>
  </si>
  <si>
    <t>4230100000</t>
  </si>
  <si>
    <t>4250100000</t>
  </si>
  <si>
    <t>Администрация района</t>
  </si>
  <si>
    <t>4240100000</t>
  </si>
  <si>
    <t>Итого по культуре</t>
  </si>
  <si>
    <t>Итого по образованию</t>
  </si>
  <si>
    <t>Всего:</t>
  </si>
  <si>
    <t>Муниципальные программы МКУ Управление образования</t>
  </si>
  <si>
    <t>Муниципальные программы МКУ Управление культуры</t>
  </si>
  <si>
    <t>0703</t>
  </si>
  <si>
    <t>0412</t>
  </si>
  <si>
    <t>0501</t>
  </si>
  <si>
    <t>1101</t>
  </si>
  <si>
    <t>Подпрограмма 4 "Отдых и оздоровление детей в муниципальном образовании Балаганский район"</t>
  </si>
  <si>
    <t>Учреждения образования</t>
  </si>
  <si>
    <t>Бюджетополучатели</t>
  </si>
  <si>
    <t>МКУК БИЭМ*</t>
  </si>
  <si>
    <t>Справочно:</t>
  </si>
  <si>
    <t>МБУК "МОБ Балаганского района"*</t>
  </si>
  <si>
    <t>МБУК "МОБ Балаганского района"</t>
  </si>
  <si>
    <t>МКУ ДО БДМШ*</t>
  </si>
  <si>
    <t>МКУ ДО БДМШ</t>
  </si>
  <si>
    <t>МБУК "МОБ Балаганского района"- муниципальное бюджетное учреждение культуры "Межпоселенческое объединение библиотек Балаганского района";</t>
  </si>
  <si>
    <t>МБУК "Межпоселенческий ДК"*</t>
  </si>
  <si>
    <t>МБУК "Межпоселенческий ДК"</t>
  </si>
  <si>
    <t>МБУК "Межпоселенческий ДК"-муниципальное бюджетное учреждение культуры "Межпоселенческий Дом культуры";</t>
  </si>
  <si>
    <t>4210144299</t>
  </si>
  <si>
    <t>4210244199</t>
  </si>
  <si>
    <t>МК Дошкольные общеобразовательные учреждения</t>
  </si>
  <si>
    <t>4310142900</t>
  </si>
  <si>
    <t>42310173010</t>
  </si>
  <si>
    <t>Муниципальные бюджетные общеобразовательные учреждения</t>
  </si>
  <si>
    <t>4320173050</t>
  </si>
  <si>
    <t>4320173020</t>
  </si>
  <si>
    <t>МБОУ ДО Балаганский Центр Детского Творчества</t>
  </si>
  <si>
    <t>4330142399</t>
  </si>
  <si>
    <t>500</t>
  </si>
  <si>
    <t>МКУ Управление образования Балаганского района</t>
  </si>
  <si>
    <t>4350100204</t>
  </si>
  <si>
    <t>4350143609</t>
  </si>
  <si>
    <t>4350145299</t>
  </si>
  <si>
    <t>4360079536</t>
  </si>
  <si>
    <t>Управление муниципальным имуществом и земельными отношениями</t>
  </si>
  <si>
    <t>0314</t>
  </si>
  <si>
    <t>400</t>
  </si>
  <si>
    <t>Финансовое управление Балаганского района</t>
  </si>
  <si>
    <t>992</t>
  </si>
  <si>
    <t>1401</t>
  </si>
  <si>
    <t xml:space="preserve">  2019 год</t>
  </si>
  <si>
    <t>РАСПРЕДЕЛЕНИЕ БЮДЖЕТНЫХ АССИГНОВАНИЙ НА РЕАЛИЗАЦИЮ МУНИЦИПАЛЬНЫХ ПРОГРАММ НА 2019 ГОД</t>
  </si>
  <si>
    <t xml:space="preserve">МКУ Управление культуры 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</si>
  <si>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</si>
  <si>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</si>
  <si>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Подпрограмма 3 "Культурный досуг населения в муниципальном образовании Балаганский район на 2019 - 2024 годы"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</si>
  <si>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</si>
  <si>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</si>
  <si>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</si>
  <si>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4360579511</t>
  </si>
  <si>
    <t>Муниципальная  программа «Улучшение условий и охраны труда в муниципальном образовании Балаганский район» на 2019-2024 годы</t>
  </si>
  <si>
    <t>4361279521</t>
  </si>
  <si>
    <t>4361479502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</si>
  <si>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2019-2020 годы"</t>
  </si>
  <si>
    <t>МП "Доступная среда для инвалидов и малобильных групп населения  Балаганского района на 2019-2024 годы"</t>
  </si>
  <si>
    <t>4361567924</t>
  </si>
  <si>
    <t>4361679525</t>
  </si>
  <si>
    <t>4361579524</t>
  </si>
  <si>
    <t>8,2</t>
  </si>
  <si>
    <t>9218,2</t>
  </si>
  <si>
    <t>326,3</t>
  </si>
  <si>
    <t>43651,4</t>
  </si>
  <si>
    <t>Подпрограмма 2 "Развитие общего образования Балаганского района на 2019-2024 годы"</t>
  </si>
  <si>
    <t>Подпрограмма 3 "Развитие дополнительного образования Балаганского района на 2019-2024 годы"</t>
  </si>
  <si>
    <t>4340179518</t>
  </si>
  <si>
    <t>Подпрограмма 5 " Совершенствование государственного управления в сфере образования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</si>
  <si>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</si>
  <si>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</si>
  <si>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</si>
  <si>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 xml:space="preserve">МКУ Методический центр управления образования </t>
  </si>
  <si>
    <t>4360779513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</si>
  <si>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</si>
  <si>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>4361479501</t>
  </si>
  <si>
    <t>МП "Доступная среда для инвалидов и маломобильных групп населения  Балаганского района на 2019-2024 годы"</t>
  </si>
  <si>
    <t>МП "Устойчивое развитие сельских территорий в муниципальном образовании Балаганский район на 2019-2024 годы"</t>
  </si>
  <si>
    <t>МП "Повышение безопасности дорожного движения  на территории Балаганского района на 2019-2024 годы"</t>
  </si>
  <si>
    <t>МП "Улучшение условий и охраны труда в муниципальном образовании Балаганский район 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</si>
  <si>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</si>
  <si>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Подпрограмма 1 "Повышение эффективности бюджетных расходов и их оптимизации в муниципальном образовании Балаганский район  на 2019-2024 годы"</t>
  </si>
  <si>
    <t>4361979501</t>
  </si>
  <si>
    <t>4361979502</t>
  </si>
  <si>
    <t>Подпрограмма 2 "Создание условий по финансовой устойчивости бюджетов поселений Балаганского района на 2017-2020 годы"</t>
  </si>
  <si>
    <t>4360379501</t>
  </si>
  <si>
    <t>4360079500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</si>
  <si>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</si>
  <si>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</si>
  <si>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</si>
  <si>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</si>
  <si>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</si>
  <si>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</si>
  <si>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43600S2610</t>
  </si>
  <si>
    <t xml:space="preserve">МП "Повышение безопасности дорожного движения на территории Балаганского района на 2019-2024 годы" </t>
  </si>
  <si>
    <t>4360879514</t>
  </si>
  <si>
    <t>Подпрограмма 3  "Энергосбережение и повышение энергетической  эффективности в администрации  Балаганского района на 2019-2024 годы"</t>
  </si>
  <si>
    <t>4360979515</t>
  </si>
  <si>
    <t>4361479503</t>
  </si>
  <si>
    <t>МП "Противодействие коррупции в муниципальном образовании Балаганский на 2019-2021 годы"</t>
  </si>
  <si>
    <t>4362079527</t>
  </si>
  <si>
    <t>МП "Управление муниципальным имуществом муниципального образования Балаганский район на 2019 -2024 годы"</t>
  </si>
  <si>
    <t xml:space="preserve">МП "Профилактика  правонарушений  на  территории муниципального образования  Балаганский  район на 2019-204 годы" </t>
  </si>
  <si>
    <t>4361179520</t>
  </si>
  <si>
    <t>4361079516</t>
  </si>
  <si>
    <t>4360679512</t>
  </si>
  <si>
    <t>4361879526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</si>
  <si>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</si>
  <si>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4361379523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</si>
  <si>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</si>
  <si>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4361779500</t>
  </si>
  <si>
    <t xml:space="preserve">МП "Развитие физической культуры и  спорта в  Балаганском районе на 2019-2024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</si>
  <si>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</si>
  <si>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>4361779501</t>
  </si>
  <si>
    <t>4361779502</t>
  </si>
  <si>
    <t>4361900000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</si>
  <si>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</si>
  <si>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"Развитие дошкольного образования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</si>
  <si>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</si>
  <si>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>МП "Молодёжь Балаганского района на 2019-2024 годы"</t>
  </si>
  <si>
    <t>Подпрограмма 1 "Профилактика  ВИЧ-инфекции в муниципальном образовании Балаганский район на 2019-2024 годы"</t>
  </si>
  <si>
    <t>МП "Повышение устойчивости жилых домов, основных объектов и систем жизнеобеспечения на территории Балаганского района на 2019-2024 годы"</t>
  </si>
  <si>
    <t>МП "Управление муниципальными финансами муниципального образования Балаганский район на 2017 -2020 годы"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</si>
  <si>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</si>
  <si>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</si>
  <si>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</si>
  <si>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"Улучшение качества жизни граждан пожилого возраста  в муниципальном образовании Балаганский район на 2019-2024 годы"</t>
  </si>
  <si>
    <t>МП "Защита  окружающей  среды  в муниципальном образовании Балаганский  район на 2019-2024 годы"</t>
  </si>
  <si>
    <t xml:space="preserve">МП "Аппаратно-программный комплекс "Безопасный город "на 2019-2021 годы" </t>
  </si>
  <si>
    <t>МКУК БИЭМ-муниципальное казённое учреждение культуры Балаганский историко-этнографический музей им А.С. Башинова;</t>
  </si>
  <si>
    <t>тыс. рублей</t>
  </si>
  <si>
    <t>МП "Развитие культуры и искусства в Балаганском районе на 2019-2024 годы" в т.ч.:</t>
  </si>
  <si>
    <t>МП "Улучшение качества жизни граждан пожилого возраста в муниципальном образовании Балаганский район на 2019-2024 годы»</t>
  </si>
  <si>
    <t>МП "Развитие образования  Балаганского района на 2019-2024 годы" в т.ч.:</t>
  </si>
  <si>
    <t>МКУ Централизованная бухгалтерия</t>
  </si>
  <si>
    <t xml:space="preserve">Администрация Балаганского района </t>
  </si>
  <si>
    <t>МКУ ДО БДМШ-муниципальное казённое учреждение дополнительного образования Балаганская детская музыкальная школа.</t>
  </si>
  <si>
    <t>Приложение   15                  к решению Думы Балаганского района "О бюджете муниципального образования  Балаганский район на 2019 год и на плановый период 2020 и 2021 годов"                     от  25.12.2018 года №11/2 -рд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</si>
</sst>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sz val="11"/>
      <color indexed="10"/>
      <name val="Courier New"/>
      <family val="3"/>
    </font>
    <font>
      <sz val="11"/>
      <color indexed="10"/>
      <name val="Courier New"/>
      <family val="3"/>
    </font>
    <font>
      <sz val="9"/>
      <name val="Arial Cyr"/>
      <family val="0"/>
    </font>
    <font>
      <sz val="12"/>
      <name val="Courier New"/>
      <family val="3"/>
    </font>
    <font>
      <sz val="12"/>
      <color indexed="10"/>
      <name val="Courier New"/>
      <family val="3"/>
    </font>
    <font>
      <sz val="12"/>
      <name val="Arial Cyr"/>
      <family val="0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rgb="FFFF0000"/>
      <name val="Courier New"/>
      <family val="3"/>
    </font>
    <font>
      <sz val="12"/>
      <color theme="1"/>
      <name val="Courier New"/>
      <family val="3"/>
    </font>
    <font>
      <sz val="12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wrapText="1"/>
    </xf>
    <xf numFmtId="49" fontId="3" fillId="32" borderId="11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/>
    </xf>
    <xf numFmtId="49" fontId="51" fillId="32" borderId="12" xfId="0" applyNumberFormat="1" applyFont="1" applyFill="1" applyBorder="1" applyAlignment="1">
      <alignment horizontal="center"/>
    </xf>
    <xf numFmtId="49" fontId="51" fillId="32" borderId="10" xfId="0" applyNumberFormat="1" applyFont="1" applyFill="1" applyBorder="1" applyAlignment="1">
      <alignment horizontal="center"/>
    </xf>
    <xf numFmtId="172" fontId="51" fillId="32" borderId="10" xfId="0" applyNumberFormat="1" applyFont="1" applyFill="1" applyBorder="1" applyAlignment="1">
      <alignment horizontal="center"/>
    </xf>
    <xf numFmtId="0" fontId="51" fillId="32" borderId="10" xfId="0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center" wrapText="1"/>
    </xf>
    <xf numFmtId="0" fontId="1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right" wrapText="1"/>
    </xf>
    <xf numFmtId="0" fontId="3" fillId="32" borderId="13" xfId="0" applyFont="1" applyFill="1" applyBorder="1" applyAlignment="1">
      <alignment horizontal="center"/>
    </xf>
    <xf numFmtId="0" fontId="3" fillId="32" borderId="13" xfId="0" applyFont="1" applyFill="1" applyBorder="1" applyAlignment="1">
      <alignment wrapText="1"/>
    </xf>
    <xf numFmtId="0" fontId="3" fillId="32" borderId="14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 wrapText="1"/>
    </xf>
    <xf numFmtId="0" fontId="3" fillId="32" borderId="14" xfId="0" applyFont="1" applyFill="1" applyBorder="1" applyAlignment="1">
      <alignment wrapText="1"/>
    </xf>
    <xf numFmtId="0" fontId="3" fillId="32" borderId="12" xfId="0" applyFont="1" applyFill="1" applyBorder="1" applyAlignment="1">
      <alignment horizontal="center"/>
    </xf>
    <xf numFmtId="0" fontId="3" fillId="32" borderId="12" xfId="0" applyFont="1" applyFill="1" applyBorder="1" applyAlignment="1">
      <alignment wrapText="1"/>
    </xf>
    <xf numFmtId="49" fontId="52" fillId="32" borderId="10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top" wrapText="1"/>
    </xf>
    <xf numFmtId="49" fontId="52" fillId="32" borderId="15" xfId="0" applyNumberFormat="1" applyFont="1" applyFill="1" applyBorder="1" applyAlignment="1">
      <alignment horizontal="center"/>
    </xf>
    <xf numFmtId="49" fontId="51" fillId="32" borderId="15" xfId="0" applyNumberFormat="1" applyFont="1" applyFill="1" applyBorder="1" applyAlignment="1">
      <alignment horizontal="center"/>
    </xf>
    <xf numFmtId="172" fontId="3" fillId="32" borderId="0" xfId="0" applyNumberFormat="1" applyFont="1" applyFill="1" applyBorder="1" applyAlignment="1">
      <alignment horizontal="center"/>
    </xf>
    <xf numFmtId="49" fontId="51" fillId="32" borderId="16" xfId="0" applyNumberFormat="1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49" fontId="53" fillId="32" borderId="10" xfId="0" applyNumberFormat="1" applyFont="1" applyFill="1" applyBorder="1" applyAlignment="1">
      <alignment horizontal="center"/>
    </xf>
    <xf numFmtId="172" fontId="53" fillId="32" borderId="10" xfId="0" applyNumberFormat="1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wrapText="1"/>
    </xf>
    <xf numFmtId="172" fontId="51" fillId="32" borderId="10" xfId="0" applyNumberFormat="1" applyFont="1" applyFill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49" fontId="51" fillId="32" borderId="11" xfId="0" applyNumberFormat="1" applyFont="1" applyFill="1" applyBorder="1" applyAlignment="1">
      <alignment horizontal="center"/>
    </xf>
    <xf numFmtId="49" fontId="51" fillId="32" borderId="18" xfId="0" applyNumberFormat="1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2" fontId="51" fillId="32" borderId="10" xfId="0" applyNumberFormat="1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172" fontId="51" fillId="32" borderId="11" xfId="0" applyNumberFormat="1" applyFont="1" applyFill="1" applyBorder="1" applyAlignment="1">
      <alignment horizontal="center"/>
    </xf>
    <xf numFmtId="2" fontId="51" fillId="32" borderId="11" xfId="0" applyNumberFormat="1" applyFont="1" applyFill="1" applyBorder="1" applyAlignment="1">
      <alignment horizontal="center"/>
    </xf>
    <xf numFmtId="0" fontId="51" fillId="32" borderId="11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left" wrapText="1"/>
    </xf>
    <xf numFmtId="49" fontId="53" fillId="32" borderId="11" xfId="0" applyNumberFormat="1" applyFont="1" applyFill="1" applyBorder="1" applyAlignment="1">
      <alignment horizontal="center"/>
    </xf>
    <xf numFmtId="172" fontId="53" fillId="32" borderId="19" xfId="0" applyNumberFormat="1" applyFont="1" applyFill="1" applyBorder="1" applyAlignment="1">
      <alignment horizontal="center"/>
    </xf>
    <xf numFmtId="0" fontId="51" fillId="32" borderId="12" xfId="0" applyFont="1" applyFill="1" applyBorder="1" applyAlignment="1">
      <alignment vertical="top" wrapText="1"/>
    </xf>
    <xf numFmtId="172" fontId="51" fillId="32" borderId="19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54" fillId="32" borderId="1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wrapText="1"/>
    </xf>
    <xf numFmtId="172" fontId="51" fillId="32" borderId="19" xfId="0" applyNumberFormat="1" applyFont="1" applyFill="1" applyBorder="1" applyAlignment="1">
      <alignment horizontal="center" wrapText="1"/>
    </xf>
    <xf numFmtId="172" fontId="3" fillId="32" borderId="10" xfId="0" applyNumberFormat="1" applyFont="1" applyFill="1" applyBorder="1" applyAlignment="1">
      <alignment horizontal="center"/>
    </xf>
    <xf numFmtId="172" fontId="1" fillId="32" borderId="0" xfId="0" applyNumberFormat="1" applyFont="1" applyFill="1" applyAlignment="1">
      <alignment/>
    </xf>
    <xf numFmtId="2" fontId="51" fillId="32" borderId="10" xfId="0" applyNumberFormat="1" applyFont="1" applyFill="1" applyBorder="1" applyAlignment="1">
      <alignment horizontal="center" wrapText="1"/>
    </xf>
    <xf numFmtId="172" fontId="3" fillId="32" borderId="10" xfId="0" applyNumberFormat="1" applyFont="1" applyFill="1" applyBorder="1" applyAlignment="1">
      <alignment/>
    </xf>
    <xf numFmtId="0" fontId="8" fillId="32" borderId="0" xfId="0" applyFont="1" applyFill="1" applyAlignment="1">
      <alignment horizontal="right" wrapText="1"/>
    </xf>
    <xf numFmtId="0" fontId="10" fillId="32" borderId="0" xfId="0" applyFont="1" applyFill="1" applyAlignment="1">
      <alignment wrapText="1"/>
    </xf>
    <xf numFmtId="0" fontId="3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 vertical="center" wrapText="1"/>
    </xf>
    <xf numFmtId="0" fontId="3" fillId="32" borderId="12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wrapText="1"/>
    </xf>
    <xf numFmtId="0" fontId="3" fillId="32" borderId="11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0.12890625" style="13" customWidth="1"/>
    <col min="2" max="2" width="43.75390625" style="14" customWidth="1"/>
    <col min="3" max="3" width="21.625" style="14" customWidth="1"/>
    <col min="4" max="4" width="10.00390625" style="14" customWidth="1"/>
    <col min="5" max="5" width="9.125" style="14" customWidth="1"/>
    <col min="6" max="6" width="16.00390625" style="14" customWidth="1"/>
    <col min="7" max="7" width="7.625" style="14" customWidth="1"/>
    <col min="8" max="8" width="13.875" style="14" customWidth="1"/>
    <col min="9" max="16384" width="9.125" style="14" customWidth="1"/>
  </cols>
  <sheetData>
    <row r="1" spans="4:8" ht="8.25" customHeight="1">
      <c r="D1" s="15"/>
      <c r="E1" s="15"/>
      <c r="F1" s="76"/>
      <c r="G1" s="76"/>
      <c r="H1" s="76"/>
    </row>
    <row r="2" spans="4:8" ht="144" customHeight="1">
      <c r="D2" s="15"/>
      <c r="E2" s="15"/>
      <c r="F2" s="74" t="s">
        <v>170</v>
      </c>
      <c r="G2" s="75"/>
      <c r="H2" s="75"/>
    </row>
    <row r="3" spans="4:8" ht="15" customHeight="1">
      <c r="D3" s="15"/>
      <c r="E3" s="15"/>
      <c r="F3" s="16"/>
      <c r="G3" s="16"/>
      <c r="H3" s="16"/>
    </row>
    <row r="4" spans="1:8" ht="41.25" customHeight="1">
      <c r="A4" s="77" t="s">
        <v>77</v>
      </c>
      <c r="B4" s="77"/>
      <c r="C4" s="77"/>
      <c r="D4" s="77"/>
      <c r="E4" s="77"/>
      <c r="F4" s="77"/>
      <c r="G4" s="77"/>
      <c r="H4" s="77"/>
    </row>
    <row r="5" ht="15">
      <c r="H5" s="67" t="s">
        <v>163</v>
      </c>
    </row>
    <row r="6" spans="1:8" ht="15" customHeight="1">
      <c r="A6" s="17"/>
      <c r="B6" s="18"/>
      <c r="C6" s="83" t="s">
        <v>43</v>
      </c>
      <c r="D6" s="78" t="s">
        <v>2</v>
      </c>
      <c r="E6" s="79"/>
      <c r="F6" s="79"/>
      <c r="G6" s="80"/>
      <c r="H6" s="83" t="s">
        <v>76</v>
      </c>
    </row>
    <row r="7" spans="1:8" ht="15">
      <c r="A7" s="19" t="s">
        <v>0</v>
      </c>
      <c r="B7" s="20" t="s">
        <v>1</v>
      </c>
      <c r="C7" s="84"/>
      <c r="D7" s="81" t="s">
        <v>16</v>
      </c>
      <c r="E7" s="86" t="s">
        <v>3</v>
      </c>
      <c r="F7" s="86" t="s">
        <v>4</v>
      </c>
      <c r="G7" s="86" t="s">
        <v>5</v>
      </c>
      <c r="H7" s="87"/>
    </row>
    <row r="8" spans="1:8" ht="27" customHeight="1">
      <c r="A8" s="19"/>
      <c r="B8" s="21"/>
      <c r="C8" s="85"/>
      <c r="D8" s="82"/>
      <c r="E8" s="86"/>
      <c r="F8" s="86"/>
      <c r="G8" s="86"/>
      <c r="H8" s="88"/>
    </row>
    <row r="9" spans="1:8" ht="43.5" customHeight="1">
      <c r="A9" s="22">
        <v>1</v>
      </c>
      <c r="B9" s="23" t="s">
        <v>164</v>
      </c>
      <c r="C9" s="23" t="s">
        <v>78</v>
      </c>
      <c r="D9" s="7" t="s">
        <v>6</v>
      </c>
      <c r="E9" s="24"/>
      <c r="F9" s="24"/>
      <c r="G9" s="24"/>
      <c r="H9" s="8">
        <f>H10+H13+H18+H21+H27</f>
        <v>26628.7</v>
      </c>
    </row>
    <row r="10" spans="1:8" ht="58.5" customHeight="1">
      <c r="A10" s="22"/>
      <c r="B10" s="2" t="s">
        <v>79</v>
      </c>
      <c r="C10" s="25" t="s">
        <v>46</v>
      </c>
      <c r="D10" s="7" t="s">
        <v>6</v>
      </c>
      <c r="E10" s="24"/>
      <c r="F10" s="26"/>
      <c r="G10" s="24"/>
      <c r="H10" s="8">
        <f>H11+H12</f>
        <v>9685.9</v>
      </c>
    </row>
    <row r="11" spans="1:8" ht="57" customHeight="1">
      <c r="A11" s="22">
        <v>2</v>
      </c>
      <c r="B11" s="2" t="s">
        <v>79</v>
      </c>
      <c r="C11" s="25" t="s">
        <v>46</v>
      </c>
      <c r="D11" s="7" t="s">
        <v>6</v>
      </c>
      <c r="E11" s="7" t="s">
        <v>10</v>
      </c>
      <c r="F11" s="27" t="s">
        <v>54</v>
      </c>
      <c r="G11" s="7" t="s">
        <v>13</v>
      </c>
      <c r="H11" s="9">
        <v>7.5</v>
      </c>
    </row>
    <row r="12" spans="1:8" ht="61.5" customHeight="1">
      <c r="A12" s="22">
        <v>3</v>
      </c>
      <c r="B12" s="2" t="s">
        <v>79</v>
      </c>
      <c r="C12" s="25" t="s">
        <v>47</v>
      </c>
      <c r="D12" s="6" t="s">
        <v>6</v>
      </c>
      <c r="E12" s="7" t="s">
        <v>15</v>
      </c>
      <c r="F12" s="27" t="s">
        <v>54</v>
      </c>
      <c r="G12" s="7" t="s">
        <v>13</v>
      </c>
      <c r="H12" s="8">
        <v>9678.4</v>
      </c>
    </row>
    <row r="13" spans="1:8" ht="57" customHeight="1">
      <c r="A13" s="2" t="s">
        <v>79</v>
      </c>
      <c r="B13" s="2" t="s">
        <v>80</v>
      </c>
      <c r="C13" s="25" t="s">
        <v>44</v>
      </c>
      <c r="D13" s="6" t="s">
        <v>6</v>
      </c>
      <c r="E13" s="7"/>
      <c r="F13" s="27"/>
      <c r="G13" s="7"/>
      <c r="H13" s="8">
        <f>H14+H15+H16+H17</f>
        <v>1687.8</v>
      </c>
    </row>
    <row r="14" spans="1:8" ht="64.5" customHeight="1">
      <c r="A14" s="22"/>
      <c r="B14" s="2" t="s">
        <v>80</v>
      </c>
      <c r="C14" s="25" t="s">
        <v>44</v>
      </c>
      <c r="D14" s="6" t="s">
        <v>6</v>
      </c>
      <c r="E14" s="7" t="s">
        <v>10</v>
      </c>
      <c r="F14" s="27" t="s">
        <v>55</v>
      </c>
      <c r="G14" s="7" t="s">
        <v>12</v>
      </c>
      <c r="H14" s="8">
        <v>10</v>
      </c>
    </row>
    <row r="15" spans="1:8" ht="60" customHeight="1">
      <c r="A15" s="22">
        <v>5</v>
      </c>
      <c r="B15" s="2" t="s">
        <v>80</v>
      </c>
      <c r="C15" s="25" t="s">
        <v>44</v>
      </c>
      <c r="D15" s="6" t="s">
        <v>6</v>
      </c>
      <c r="E15" s="7" t="s">
        <v>15</v>
      </c>
      <c r="F15" s="27" t="s">
        <v>55</v>
      </c>
      <c r="G15" s="7" t="s">
        <v>17</v>
      </c>
      <c r="H15" s="8">
        <v>1010.6</v>
      </c>
    </row>
    <row r="16" spans="1:8" ht="60" customHeight="1">
      <c r="A16" s="22">
        <v>6</v>
      </c>
      <c r="B16" s="2" t="s">
        <v>80</v>
      </c>
      <c r="C16" s="25" t="s">
        <v>8</v>
      </c>
      <c r="D16" s="6" t="s">
        <v>6</v>
      </c>
      <c r="E16" s="7" t="s">
        <v>15</v>
      </c>
      <c r="F16" s="27" t="s">
        <v>55</v>
      </c>
      <c r="G16" s="7" t="s">
        <v>12</v>
      </c>
      <c r="H16" s="8">
        <v>653.1</v>
      </c>
    </row>
    <row r="17" spans="1:8" ht="59.25" customHeight="1">
      <c r="A17" s="22">
        <v>7</v>
      </c>
      <c r="B17" s="2" t="s">
        <v>80</v>
      </c>
      <c r="C17" s="25" t="s">
        <v>8</v>
      </c>
      <c r="D17" s="6" t="s">
        <v>6</v>
      </c>
      <c r="E17" s="7" t="s">
        <v>15</v>
      </c>
      <c r="F17" s="27" t="s">
        <v>55</v>
      </c>
      <c r="G17" s="7" t="s">
        <v>19</v>
      </c>
      <c r="H17" s="8">
        <v>14.1</v>
      </c>
    </row>
    <row r="18" spans="1:8" ht="58.5" customHeight="1">
      <c r="A18" s="22"/>
      <c r="B18" s="2" t="s">
        <v>81</v>
      </c>
      <c r="C18" s="25" t="s">
        <v>51</v>
      </c>
      <c r="D18" s="6" t="s">
        <v>6</v>
      </c>
      <c r="E18" s="7"/>
      <c r="F18" s="29"/>
      <c r="G18" s="7"/>
      <c r="H18" s="8">
        <f>H19+H20</f>
        <v>8811.8</v>
      </c>
    </row>
    <row r="19" spans="1:8" ht="61.5" customHeight="1">
      <c r="A19" s="22">
        <v>8</v>
      </c>
      <c r="B19" s="2" t="s">
        <v>81</v>
      </c>
      <c r="C19" s="25" t="s">
        <v>51</v>
      </c>
      <c r="D19" s="6" t="s">
        <v>6</v>
      </c>
      <c r="E19" s="7" t="s">
        <v>10</v>
      </c>
      <c r="F19" s="29" t="s">
        <v>28</v>
      </c>
      <c r="G19" s="7" t="s">
        <v>13</v>
      </c>
      <c r="H19" s="8">
        <v>12.4</v>
      </c>
    </row>
    <row r="20" spans="1:8" ht="63.75" customHeight="1">
      <c r="A20" s="22">
        <v>9</v>
      </c>
      <c r="B20" s="2" t="s">
        <v>81</v>
      </c>
      <c r="C20" s="25" t="s">
        <v>52</v>
      </c>
      <c r="D20" s="6" t="s">
        <v>6</v>
      </c>
      <c r="E20" s="7" t="s">
        <v>15</v>
      </c>
      <c r="F20" s="29" t="s">
        <v>28</v>
      </c>
      <c r="G20" s="7" t="s">
        <v>13</v>
      </c>
      <c r="H20" s="8">
        <v>8799.4</v>
      </c>
    </row>
    <row r="21" spans="1:8" ht="83.25" customHeight="1">
      <c r="A21" s="22"/>
      <c r="B21" s="3" t="s">
        <v>82</v>
      </c>
      <c r="C21" s="30" t="s">
        <v>48</v>
      </c>
      <c r="D21" s="6" t="s">
        <v>6</v>
      </c>
      <c r="E21" s="7"/>
      <c r="F21" s="29"/>
      <c r="G21" s="7"/>
      <c r="H21" s="8">
        <f>H22+H23+H24+H25+H26</f>
        <v>4896.5</v>
      </c>
    </row>
    <row r="22" spans="1:8" ht="71.25" customHeight="1">
      <c r="A22" s="22">
        <v>10</v>
      </c>
      <c r="B22" s="3" t="s">
        <v>82</v>
      </c>
      <c r="C22" s="30" t="s">
        <v>48</v>
      </c>
      <c r="D22" s="6" t="s">
        <v>6</v>
      </c>
      <c r="E22" s="7" t="s">
        <v>37</v>
      </c>
      <c r="F22" s="27" t="s">
        <v>31</v>
      </c>
      <c r="G22" s="7" t="s">
        <v>17</v>
      </c>
      <c r="H22" s="8">
        <v>2353.7</v>
      </c>
    </row>
    <row r="23" spans="1:8" ht="60.75" customHeight="1">
      <c r="A23" s="22">
        <v>11</v>
      </c>
      <c r="B23" s="3" t="s">
        <v>82</v>
      </c>
      <c r="C23" s="30" t="s">
        <v>49</v>
      </c>
      <c r="D23" s="6" t="s">
        <v>6</v>
      </c>
      <c r="E23" s="7" t="s">
        <v>37</v>
      </c>
      <c r="F23" s="27" t="s">
        <v>31</v>
      </c>
      <c r="G23" s="7" t="s">
        <v>12</v>
      </c>
      <c r="H23" s="8">
        <v>743.5</v>
      </c>
    </row>
    <row r="24" spans="1:8" ht="76.5" customHeight="1">
      <c r="A24" s="22"/>
      <c r="B24" s="3" t="s">
        <v>82</v>
      </c>
      <c r="C24" s="30" t="s">
        <v>49</v>
      </c>
      <c r="D24" s="6" t="s">
        <v>6</v>
      </c>
      <c r="E24" s="7" t="s">
        <v>37</v>
      </c>
      <c r="F24" s="27" t="s">
        <v>31</v>
      </c>
      <c r="G24" s="7" t="s">
        <v>72</v>
      </c>
      <c r="H24" s="8">
        <v>1750</v>
      </c>
    </row>
    <row r="25" spans="1:8" ht="78.75" customHeight="1">
      <c r="A25" s="22">
        <v>12</v>
      </c>
      <c r="B25" s="3" t="s">
        <v>82</v>
      </c>
      <c r="C25" s="30" t="s">
        <v>49</v>
      </c>
      <c r="D25" s="6" t="s">
        <v>6</v>
      </c>
      <c r="E25" s="7" t="s">
        <v>37</v>
      </c>
      <c r="F25" s="27" t="s">
        <v>31</v>
      </c>
      <c r="G25" s="7" t="s">
        <v>19</v>
      </c>
      <c r="H25" s="8">
        <v>42.1</v>
      </c>
    </row>
    <row r="26" spans="1:8" ht="72.75" customHeight="1">
      <c r="A26" s="22"/>
      <c r="B26" s="3" t="s">
        <v>82</v>
      </c>
      <c r="C26" s="30" t="s">
        <v>49</v>
      </c>
      <c r="D26" s="6" t="s">
        <v>6</v>
      </c>
      <c r="E26" s="7" t="s">
        <v>10</v>
      </c>
      <c r="F26" s="27" t="s">
        <v>31</v>
      </c>
      <c r="G26" s="7" t="s">
        <v>12</v>
      </c>
      <c r="H26" s="8">
        <v>7.2</v>
      </c>
    </row>
    <row r="27" spans="1:8" ht="59.25" customHeight="1">
      <c r="A27" s="22"/>
      <c r="B27" s="3" t="s">
        <v>83</v>
      </c>
      <c r="C27" s="30" t="s">
        <v>84</v>
      </c>
      <c r="D27" s="6" t="s">
        <v>6</v>
      </c>
      <c r="E27" s="7"/>
      <c r="F27" s="27"/>
      <c r="G27" s="7"/>
      <c r="H27" s="8">
        <f>H28+H29+H30+H31</f>
        <v>1546.7</v>
      </c>
    </row>
    <row r="28" spans="1:8" ht="72" customHeight="1">
      <c r="A28" s="22">
        <v>13</v>
      </c>
      <c r="B28" s="3" t="s">
        <v>83</v>
      </c>
      <c r="C28" s="30" t="s">
        <v>84</v>
      </c>
      <c r="D28" s="6" t="s">
        <v>6</v>
      </c>
      <c r="E28" s="7" t="s">
        <v>18</v>
      </c>
      <c r="F28" s="27" t="s">
        <v>29</v>
      </c>
      <c r="G28" s="7" t="s">
        <v>17</v>
      </c>
      <c r="H28" s="8">
        <v>1179.4</v>
      </c>
    </row>
    <row r="29" spans="1:8" ht="81.75" customHeight="1">
      <c r="A29" s="22">
        <v>14</v>
      </c>
      <c r="B29" s="3" t="s">
        <v>83</v>
      </c>
      <c r="C29" s="30" t="s">
        <v>84</v>
      </c>
      <c r="D29" s="6" t="s">
        <v>6</v>
      </c>
      <c r="E29" s="7" t="s">
        <v>18</v>
      </c>
      <c r="F29" s="27" t="s">
        <v>29</v>
      </c>
      <c r="G29" s="7" t="s">
        <v>12</v>
      </c>
      <c r="H29" s="8">
        <v>352</v>
      </c>
    </row>
    <row r="30" spans="1:8" ht="81.75" customHeight="1">
      <c r="A30" s="22">
        <v>15</v>
      </c>
      <c r="B30" s="3" t="s">
        <v>83</v>
      </c>
      <c r="C30" s="30" t="s">
        <v>84</v>
      </c>
      <c r="D30" s="6" t="s">
        <v>6</v>
      </c>
      <c r="E30" s="7" t="s">
        <v>18</v>
      </c>
      <c r="F30" s="27" t="s">
        <v>29</v>
      </c>
      <c r="G30" s="7" t="s">
        <v>19</v>
      </c>
      <c r="H30" s="9">
        <v>10.1</v>
      </c>
    </row>
    <row r="31" spans="1:8" ht="78.75" customHeight="1">
      <c r="A31" s="22"/>
      <c r="B31" s="3" t="s">
        <v>83</v>
      </c>
      <c r="C31" s="30" t="s">
        <v>84</v>
      </c>
      <c r="D31" s="6" t="s">
        <v>6</v>
      </c>
      <c r="E31" s="7" t="s">
        <v>10</v>
      </c>
      <c r="F31" s="27" t="s">
        <v>29</v>
      </c>
      <c r="G31" s="7" t="s">
        <v>12</v>
      </c>
      <c r="H31" s="9">
        <v>5.2</v>
      </c>
    </row>
    <row r="32" spans="1:8" ht="45.75" customHeight="1" thickBot="1">
      <c r="A32" s="22"/>
      <c r="B32" s="31" t="s">
        <v>36</v>
      </c>
      <c r="C32" s="30" t="s">
        <v>84</v>
      </c>
      <c r="D32" s="6" t="s">
        <v>6</v>
      </c>
      <c r="E32" s="7"/>
      <c r="F32" s="29"/>
      <c r="G32" s="7"/>
      <c r="H32" s="8">
        <f>H33+H34+H35+H36+H37+H38+H41+H42</f>
        <v>2004</v>
      </c>
    </row>
    <row r="33" spans="1:8" ht="65.25" customHeight="1" thickBot="1">
      <c r="A33" s="22"/>
      <c r="B33" s="2" t="s">
        <v>112</v>
      </c>
      <c r="C33" s="30" t="s">
        <v>49</v>
      </c>
      <c r="D33" s="6" t="s">
        <v>6</v>
      </c>
      <c r="E33" s="7" t="s">
        <v>22</v>
      </c>
      <c r="F33" s="32">
        <v>4361279521</v>
      </c>
      <c r="G33" s="7" t="s">
        <v>12</v>
      </c>
      <c r="H33" s="8">
        <v>40</v>
      </c>
    </row>
    <row r="34" spans="1:8" ht="64.5" customHeight="1">
      <c r="A34" s="22"/>
      <c r="B34" s="33" t="s">
        <v>110</v>
      </c>
      <c r="C34" s="25" t="s">
        <v>46</v>
      </c>
      <c r="D34" s="6" t="s">
        <v>6</v>
      </c>
      <c r="E34" s="7" t="s">
        <v>18</v>
      </c>
      <c r="F34" s="27" t="s">
        <v>85</v>
      </c>
      <c r="G34" s="7" t="s">
        <v>12</v>
      </c>
      <c r="H34" s="9">
        <v>1200</v>
      </c>
    </row>
    <row r="35" spans="1:8" ht="64.5" customHeight="1">
      <c r="A35" s="22"/>
      <c r="B35" s="33" t="s">
        <v>86</v>
      </c>
      <c r="C35" s="30" t="s">
        <v>8</v>
      </c>
      <c r="D35" s="6" t="s">
        <v>6</v>
      </c>
      <c r="E35" s="7" t="s">
        <v>18</v>
      </c>
      <c r="F35" s="27" t="s">
        <v>87</v>
      </c>
      <c r="G35" s="7" t="s">
        <v>12</v>
      </c>
      <c r="H35" s="9">
        <v>49</v>
      </c>
    </row>
    <row r="36" spans="1:8" ht="64.5" customHeight="1">
      <c r="A36" s="22"/>
      <c r="B36" s="33" t="s">
        <v>86</v>
      </c>
      <c r="C36" s="25" t="s">
        <v>46</v>
      </c>
      <c r="D36" s="6" t="s">
        <v>6</v>
      </c>
      <c r="E36" s="7" t="s">
        <v>18</v>
      </c>
      <c r="F36" s="27" t="s">
        <v>87</v>
      </c>
      <c r="G36" s="7" t="s">
        <v>13</v>
      </c>
      <c r="H36" s="9">
        <v>300</v>
      </c>
    </row>
    <row r="37" spans="1:8" ht="64.5" customHeight="1">
      <c r="A37" s="22"/>
      <c r="B37" s="33" t="s">
        <v>86</v>
      </c>
      <c r="C37" s="25" t="s">
        <v>52</v>
      </c>
      <c r="D37" s="6" t="s">
        <v>6</v>
      </c>
      <c r="E37" s="7" t="s">
        <v>18</v>
      </c>
      <c r="F37" s="27" t="s">
        <v>87</v>
      </c>
      <c r="G37" s="7" t="s">
        <v>13</v>
      </c>
      <c r="H37" s="9">
        <v>70</v>
      </c>
    </row>
    <row r="38" spans="1:8" ht="81.75" customHeight="1">
      <c r="A38" s="22"/>
      <c r="B38" s="23" t="s">
        <v>149</v>
      </c>
      <c r="C38" s="30" t="s">
        <v>84</v>
      </c>
      <c r="D38" s="6"/>
      <c r="E38" s="7"/>
      <c r="F38" s="27"/>
      <c r="G38" s="7"/>
      <c r="H38" s="9">
        <f>H39+H40</f>
        <v>295</v>
      </c>
    </row>
    <row r="39" spans="1:8" ht="79.5" customHeight="1">
      <c r="A39" s="22"/>
      <c r="B39" s="23" t="s">
        <v>149</v>
      </c>
      <c r="C39" s="25" t="s">
        <v>8</v>
      </c>
      <c r="D39" s="6" t="s">
        <v>6</v>
      </c>
      <c r="E39" s="7" t="s">
        <v>18</v>
      </c>
      <c r="F39" s="4" t="s">
        <v>88</v>
      </c>
      <c r="G39" s="7" t="s">
        <v>12</v>
      </c>
      <c r="H39" s="9">
        <v>125</v>
      </c>
    </row>
    <row r="40" spans="1:8" ht="93.75" customHeight="1">
      <c r="A40" s="22">
        <v>23</v>
      </c>
      <c r="B40" s="23" t="s">
        <v>89</v>
      </c>
      <c r="C40" s="25" t="s">
        <v>46</v>
      </c>
      <c r="D40" s="6" t="s">
        <v>6</v>
      </c>
      <c r="E40" s="7" t="s">
        <v>18</v>
      </c>
      <c r="F40" s="4" t="s">
        <v>88</v>
      </c>
      <c r="G40" s="7" t="s">
        <v>12</v>
      </c>
      <c r="H40" s="9">
        <v>170</v>
      </c>
    </row>
    <row r="41" spans="1:8" ht="75" customHeight="1">
      <c r="A41" s="22"/>
      <c r="B41" s="23" t="s">
        <v>165</v>
      </c>
      <c r="C41" s="30" t="s">
        <v>84</v>
      </c>
      <c r="D41" s="6" t="s">
        <v>6</v>
      </c>
      <c r="E41" s="7" t="s">
        <v>18</v>
      </c>
      <c r="F41" s="27" t="s">
        <v>91</v>
      </c>
      <c r="G41" s="7" t="s">
        <v>13</v>
      </c>
      <c r="H41" s="8">
        <v>32</v>
      </c>
    </row>
    <row r="42" spans="1:8" ht="66.75" customHeight="1">
      <c r="A42" s="22"/>
      <c r="B42" s="3" t="s">
        <v>90</v>
      </c>
      <c r="C42" s="25" t="s">
        <v>51</v>
      </c>
      <c r="D42" s="6" t="s">
        <v>6</v>
      </c>
      <c r="E42" s="7" t="s">
        <v>18</v>
      </c>
      <c r="F42" s="27" t="s">
        <v>92</v>
      </c>
      <c r="G42" s="7" t="s">
        <v>13</v>
      </c>
      <c r="H42" s="8">
        <v>18</v>
      </c>
    </row>
    <row r="43" spans="1:8" ht="15" customHeight="1">
      <c r="A43" s="34"/>
      <c r="B43" s="35" t="s">
        <v>32</v>
      </c>
      <c r="C43" s="36"/>
      <c r="D43" s="37" t="s">
        <v>6</v>
      </c>
      <c r="E43" s="37"/>
      <c r="F43" s="37"/>
      <c r="G43" s="37"/>
      <c r="H43" s="38">
        <f>H9+H32</f>
        <v>28632.7</v>
      </c>
    </row>
    <row r="44" spans="1:8" ht="46.5" customHeight="1">
      <c r="A44" s="39"/>
      <c r="B44" s="23" t="s">
        <v>166</v>
      </c>
      <c r="C44" s="40"/>
      <c r="D44" s="7" t="s">
        <v>7</v>
      </c>
      <c r="E44" s="7"/>
      <c r="F44" s="7"/>
      <c r="G44" s="7"/>
      <c r="H44" s="41">
        <f>H45+H53+H58+H61+H62</f>
        <v>222547.30000000002</v>
      </c>
    </row>
    <row r="45" spans="1:8" ht="72.75" customHeight="1">
      <c r="A45" s="43"/>
      <c r="B45" s="3" t="s">
        <v>150</v>
      </c>
      <c r="C45" s="1" t="s">
        <v>56</v>
      </c>
      <c r="D45" s="44" t="s">
        <v>7</v>
      </c>
      <c r="E45" s="44" t="s">
        <v>14</v>
      </c>
      <c r="F45" s="45"/>
      <c r="G45" s="44"/>
      <c r="H45" s="72">
        <f>H46+H49+H50+H51+H52</f>
        <v>53455.90000000001</v>
      </c>
    </row>
    <row r="46" spans="1:8" ht="61.5" customHeight="1">
      <c r="A46" s="46">
        <v>25</v>
      </c>
      <c r="B46" s="3" t="s">
        <v>150</v>
      </c>
      <c r="C46" s="1" t="s">
        <v>56</v>
      </c>
      <c r="D46" s="44" t="s">
        <v>7</v>
      </c>
      <c r="E46" s="44" t="s">
        <v>20</v>
      </c>
      <c r="F46" s="45" t="s">
        <v>57</v>
      </c>
      <c r="G46" s="44"/>
      <c r="H46" s="47">
        <f>H47+H48</f>
        <v>9226.400000000001</v>
      </c>
    </row>
    <row r="47" spans="1:8" ht="69.75" customHeight="1">
      <c r="A47" s="48">
        <v>26</v>
      </c>
      <c r="B47" s="3" t="s">
        <v>150</v>
      </c>
      <c r="C47" s="1" t="s">
        <v>56</v>
      </c>
      <c r="D47" s="44" t="s">
        <v>7</v>
      </c>
      <c r="E47" s="44" t="s">
        <v>20</v>
      </c>
      <c r="F47" s="45" t="s">
        <v>57</v>
      </c>
      <c r="G47" s="44" t="s">
        <v>17</v>
      </c>
      <c r="H47" s="44" t="s">
        <v>94</v>
      </c>
    </row>
    <row r="48" spans="1:8" ht="58.5" customHeight="1">
      <c r="A48" s="49"/>
      <c r="B48" s="3" t="s">
        <v>150</v>
      </c>
      <c r="C48" s="1" t="s">
        <v>56</v>
      </c>
      <c r="D48" s="44" t="s">
        <v>7</v>
      </c>
      <c r="E48" s="44" t="s">
        <v>20</v>
      </c>
      <c r="F48" s="45" t="s">
        <v>57</v>
      </c>
      <c r="G48" s="44" t="s">
        <v>12</v>
      </c>
      <c r="H48" s="44" t="s">
        <v>95</v>
      </c>
    </row>
    <row r="49" spans="1:8" ht="65.25" customHeight="1">
      <c r="A49" s="49"/>
      <c r="B49" s="3" t="s">
        <v>150</v>
      </c>
      <c r="C49" s="1" t="s">
        <v>56</v>
      </c>
      <c r="D49" s="44" t="s">
        <v>7</v>
      </c>
      <c r="E49" s="44" t="s">
        <v>20</v>
      </c>
      <c r="F49" s="45" t="s">
        <v>58</v>
      </c>
      <c r="G49" s="44" t="s">
        <v>17</v>
      </c>
      <c r="H49" s="44" t="s">
        <v>97</v>
      </c>
    </row>
    <row r="50" spans="1:8" ht="65.25" customHeight="1">
      <c r="A50" s="49">
        <v>27</v>
      </c>
      <c r="B50" s="3" t="s">
        <v>150</v>
      </c>
      <c r="C50" s="1" t="s">
        <v>56</v>
      </c>
      <c r="D50" s="44" t="s">
        <v>7</v>
      </c>
      <c r="E50" s="44" t="s">
        <v>20</v>
      </c>
      <c r="F50" s="45" t="s">
        <v>58</v>
      </c>
      <c r="G50" s="44" t="s">
        <v>12</v>
      </c>
      <c r="H50" s="44" t="s">
        <v>96</v>
      </c>
    </row>
    <row r="51" spans="1:8" ht="45" customHeight="1">
      <c r="A51" s="49">
        <v>28</v>
      </c>
      <c r="B51" s="3" t="s">
        <v>150</v>
      </c>
      <c r="C51" s="1" t="s">
        <v>56</v>
      </c>
      <c r="D51" s="44" t="s">
        <v>7</v>
      </c>
      <c r="E51" s="44" t="s">
        <v>20</v>
      </c>
      <c r="F51" s="45" t="s">
        <v>57</v>
      </c>
      <c r="G51" s="44" t="s">
        <v>19</v>
      </c>
      <c r="H51" s="50">
        <v>205.8</v>
      </c>
    </row>
    <row r="52" spans="1:8" ht="45" customHeight="1">
      <c r="A52" s="49">
        <v>29</v>
      </c>
      <c r="B52" s="3" t="s">
        <v>150</v>
      </c>
      <c r="C52" s="1" t="s">
        <v>56</v>
      </c>
      <c r="D52" s="44" t="s">
        <v>7</v>
      </c>
      <c r="E52" s="44" t="s">
        <v>10</v>
      </c>
      <c r="F52" s="45" t="s">
        <v>57</v>
      </c>
      <c r="G52" s="44" t="s">
        <v>12</v>
      </c>
      <c r="H52" s="50">
        <v>46</v>
      </c>
    </row>
    <row r="53" spans="1:8" ht="59.25" customHeight="1">
      <c r="A53" s="49">
        <v>30</v>
      </c>
      <c r="B53" s="3" t="s">
        <v>98</v>
      </c>
      <c r="C53" s="1" t="s">
        <v>59</v>
      </c>
      <c r="D53" s="44" t="s">
        <v>7</v>
      </c>
      <c r="E53" s="44" t="s">
        <v>14</v>
      </c>
      <c r="F53" s="44" t="s">
        <v>21</v>
      </c>
      <c r="G53" s="44"/>
      <c r="H53" s="51">
        <f>SUM(H54:H57)</f>
        <v>155235.8</v>
      </c>
    </row>
    <row r="54" spans="1:8" ht="46.5" customHeight="1">
      <c r="A54" s="22">
        <v>31</v>
      </c>
      <c r="B54" s="3" t="s">
        <v>98</v>
      </c>
      <c r="C54" s="1" t="s">
        <v>59</v>
      </c>
      <c r="D54" s="7" t="s">
        <v>7</v>
      </c>
      <c r="E54" s="7" t="s">
        <v>9</v>
      </c>
      <c r="F54" s="7" t="s">
        <v>21</v>
      </c>
      <c r="G54" s="7" t="s">
        <v>13</v>
      </c>
      <c r="H54" s="52">
        <v>11317.9</v>
      </c>
    </row>
    <row r="55" spans="1:8" ht="41.25" customHeight="1">
      <c r="A55" s="22">
        <v>32</v>
      </c>
      <c r="B55" s="3" t="s">
        <v>98</v>
      </c>
      <c r="C55" s="1" t="s">
        <v>59</v>
      </c>
      <c r="D55" s="7" t="s">
        <v>7</v>
      </c>
      <c r="E55" s="7" t="s">
        <v>10</v>
      </c>
      <c r="F55" s="7" t="s">
        <v>21</v>
      </c>
      <c r="G55" s="7" t="s">
        <v>13</v>
      </c>
      <c r="H55" s="50">
        <v>315</v>
      </c>
    </row>
    <row r="56" spans="1:8" ht="46.5" customHeight="1">
      <c r="A56" s="22"/>
      <c r="B56" s="3" t="s">
        <v>98</v>
      </c>
      <c r="C56" s="1" t="s">
        <v>59</v>
      </c>
      <c r="D56" s="7" t="s">
        <v>7</v>
      </c>
      <c r="E56" s="7" t="s">
        <v>9</v>
      </c>
      <c r="F56" s="7" t="s">
        <v>61</v>
      </c>
      <c r="G56" s="7" t="s">
        <v>13</v>
      </c>
      <c r="H56" s="8">
        <v>135180.6</v>
      </c>
    </row>
    <row r="57" spans="1:8" ht="43.5" customHeight="1">
      <c r="A57" s="22">
        <v>33</v>
      </c>
      <c r="B57" s="3" t="s">
        <v>98</v>
      </c>
      <c r="C57" s="1" t="s">
        <v>59</v>
      </c>
      <c r="D57" s="7" t="s">
        <v>7</v>
      </c>
      <c r="E57" s="7" t="s">
        <v>24</v>
      </c>
      <c r="F57" s="7" t="s">
        <v>60</v>
      </c>
      <c r="G57" s="7" t="s">
        <v>13</v>
      </c>
      <c r="H57" s="8">
        <v>8422.3</v>
      </c>
    </row>
    <row r="58" spans="1:8" ht="63" customHeight="1">
      <c r="A58" s="22"/>
      <c r="B58" s="3" t="s">
        <v>99</v>
      </c>
      <c r="C58" s="1" t="s">
        <v>62</v>
      </c>
      <c r="D58" s="7" t="s">
        <v>7</v>
      </c>
      <c r="E58" s="7"/>
      <c r="F58" s="7"/>
      <c r="G58" s="7"/>
      <c r="H58" s="8">
        <f>H59+H60</f>
        <v>8180.4</v>
      </c>
    </row>
    <row r="59" spans="1:8" ht="60" customHeight="1">
      <c r="A59" s="22">
        <v>34</v>
      </c>
      <c r="B59" s="3" t="s">
        <v>99</v>
      </c>
      <c r="C59" s="1" t="s">
        <v>62</v>
      </c>
      <c r="D59" s="7" t="s">
        <v>7</v>
      </c>
      <c r="E59" s="7" t="s">
        <v>37</v>
      </c>
      <c r="F59" s="7" t="s">
        <v>63</v>
      </c>
      <c r="G59" s="7" t="s">
        <v>13</v>
      </c>
      <c r="H59" s="8">
        <v>8175.4</v>
      </c>
    </row>
    <row r="60" spans="1:8" ht="62.25" customHeight="1">
      <c r="A60" s="22"/>
      <c r="B60" s="3" t="s">
        <v>99</v>
      </c>
      <c r="C60" s="1" t="s">
        <v>62</v>
      </c>
      <c r="D60" s="7" t="s">
        <v>7</v>
      </c>
      <c r="E60" s="7" t="s">
        <v>10</v>
      </c>
      <c r="F60" s="7" t="s">
        <v>63</v>
      </c>
      <c r="G60" s="7" t="s">
        <v>13</v>
      </c>
      <c r="H60" s="8">
        <v>5</v>
      </c>
    </row>
    <row r="61" spans="1:8" ht="60" customHeight="1">
      <c r="A61" s="22">
        <v>35</v>
      </c>
      <c r="B61" s="23" t="s">
        <v>41</v>
      </c>
      <c r="C61" s="30" t="s">
        <v>42</v>
      </c>
      <c r="D61" s="7" t="s">
        <v>7</v>
      </c>
      <c r="E61" s="7" t="s">
        <v>11</v>
      </c>
      <c r="F61" s="7" t="s">
        <v>100</v>
      </c>
      <c r="G61" s="7" t="s">
        <v>13</v>
      </c>
      <c r="H61" s="8">
        <v>510.5</v>
      </c>
    </row>
    <row r="62" spans="1:8" ht="60" customHeight="1">
      <c r="A62" s="22"/>
      <c r="B62" s="3" t="s">
        <v>102</v>
      </c>
      <c r="C62" s="30"/>
      <c r="D62" s="7"/>
      <c r="E62" s="7"/>
      <c r="F62" s="7"/>
      <c r="G62" s="7"/>
      <c r="H62" s="8">
        <f>H63+H68+H69</f>
        <v>5164.7</v>
      </c>
    </row>
    <row r="63" spans="1:8" ht="58.5" customHeight="1">
      <c r="A63" s="22">
        <v>36</v>
      </c>
      <c r="B63" s="3" t="s">
        <v>102</v>
      </c>
      <c r="C63" s="1" t="s">
        <v>65</v>
      </c>
      <c r="D63" s="7" t="s">
        <v>7</v>
      </c>
      <c r="E63" s="7" t="s">
        <v>22</v>
      </c>
      <c r="F63" s="7" t="s">
        <v>23</v>
      </c>
      <c r="G63" s="7"/>
      <c r="H63" s="8">
        <f>H64+H65+H66+H67</f>
        <v>2108.7999999999997</v>
      </c>
    </row>
    <row r="64" spans="1:8" ht="60" customHeight="1">
      <c r="A64" s="22">
        <v>37</v>
      </c>
      <c r="B64" s="3" t="s">
        <v>102</v>
      </c>
      <c r="C64" s="1" t="s">
        <v>65</v>
      </c>
      <c r="D64" s="7" t="s">
        <v>7</v>
      </c>
      <c r="E64" s="7" t="s">
        <v>22</v>
      </c>
      <c r="F64" s="7" t="s">
        <v>66</v>
      </c>
      <c r="G64" s="7" t="s">
        <v>17</v>
      </c>
      <c r="H64" s="9">
        <v>1661.8</v>
      </c>
    </row>
    <row r="65" spans="1:8" ht="60" customHeight="1">
      <c r="A65" s="22">
        <v>38</v>
      </c>
      <c r="B65" s="3" t="s">
        <v>101</v>
      </c>
      <c r="C65" s="1" t="s">
        <v>65</v>
      </c>
      <c r="D65" s="7" t="s">
        <v>7</v>
      </c>
      <c r="E65" s="7" t="s">
        <v>22</v>
      </c>
      <c r="F65" s="7" t="s">
        <v>66</v>
      </c>
      <c r="G65" s="7" t="s">
        <v>12</v>
      </c>
      <c r="H65" s="9">
        <v>437.4</v>
      </c>
    </row>
    <row r="66" spans="1:8" ht="57.75" customHeight="1">
      <c r="A66" s="22">
        <v>39</v>
      </c>
      <c r="B66" s="3" t="s">
        <v>102</v>
      </c>
      <c r="C66" s="1" t="s">
        <v>65</v>
      </c>
      <c r="D66" s="7" t="s">
        <v>7</v>
      </c>
      <c r="E66" s="7" t="s">
        <v>22</v>
      </c>
      <c r="F66" s="7" t="s">
        <v>66</v>
      </c>
      <c r="G66" s="7" t="s">
        <v>19</v>
      </c>
      <c r="H66" s="8">
        <v>8.1</v>
      </c>
    </row>
    <row r="67" spans="1:8" ht="60.75" customHeight="1">
      <c r="A67" s="22"/>
      <c r="B67" s="3" t="s">
        <v>102</v>
      </c>
      <c r="C67" s="1" t="s">
        <v>65</v>
      </c>
      <c r="D67" s="7" t="s">
        <v>7</v>
      </c>
      <c r="E67" s="7" t="s">
        <v>10</v>
      </c>
      <c r="F67" s="7" t="s">
        <v>66</v>
      </c>
      <c r="G67" s="7" t="s">
        <v>12</v>
      </c>
      <c r="H67" s="9">
        <v>1.5</v>
      </c>
    </row>
    <row r="68" spans="1:8" ht="59.25" customHeight="1">
      <c r="A68" s="22"/>
      <c r="B68" s="3" t="s">
        <v>102</v>
      </c>
      <c r="C68" s="30" t="s">
        <v>105</v>
      </c>
      <c r="D68" s="7" t="s">
        <v>7</v>
      </c>
      <c r="E68" s="7" t="s">
        <v>22</v>
      </c>
      <c r="F68" s="7" t="s">
        <v>67</v>
      </c>
      <c r="G68" s="7" t="s">
        <v>12</v>
      </c>
      <c r="H68" s="9">
        <v>200</v>
      </c>
    </row>
    <row r="69" spans="1:8" ht="55.5" customHeight="1">
      <c r="A69" s="22"/>
      <c r="B69" s="3" t="s">
        <v>102</v>
      </c>
      <c r="C69" s="30" t="s">
        <v>105</v>
      </c>
      <c r="D69" s="7" t="s">
        <v>7</v>
      </c>
      <c r="E69" s="7" t="s">
        <v>22</v>
      </c>
      <c r="F69" s="7" t="s">
        <v>68</v>
      </c>
      <c r="G69" s="7"/>
      <c r="H69" s="9">
        <f>H70+H71+H72</f>
        <v>2855.9</v>
      </c>
    </row>
    <row r="70" spans="1:8" ht="56.25" customHeight="1">
      <c r="A70" s="22"/>
      <c r="B70" s="3" t="s">
        <v>102</v>
      </c>
      <c r="C70" s="30" t="s">
        <v>105</v>
      </c>
      <c r="D70" s="7" t="s">
        <v>7</v>
      </c>
      <c r="E70" s="7" t="s">
        <v>22</v>
      </c>
      <c r="F70" s="7" t="s">
        <v>68</v>
      </c>
      <c r="G70" s="7" t="s">
        <v>17</v>
      </c>
      <c r="H70" s="9">
        <v>2743.6</v>
      </c>
    </row>
    <row r="71" spans="1:8" ht="57" customHeight="1">
      <c r="A71" s="22"/>
      <c r="B71" s="3" t="s">
        <v>102</v>
      </c>
      <c r="C71" s="30" t="s">
        <v>105</v>
      </c>
      <c r="D71" s="7" t="s">
        <v>7</v>
      </c>
      <c r="E71" s="7" t="s">
        <v>22</v>
      </c>
      <c r="F71" s="7" t="s">
        <v>68</v>
      </c>
      <c r="G71" s="7" t="s">
        <v>12</v>
      </c>
      <c r="H71" s="9">
        <v>110.8</v>
      </c>
    </row>
    <row r="72" spans="1:8" ht="57.75" customHeight="1">
      <c r="A72" s="22"/>
      <c r="B72" s="3" t="s">
        <v>102</v>
      </c>
      <c r="C72" s="30" t="s">
        <v>105</v>
      </c>
      <c r="D72" s="7" t="s">
        <v>7</v>
      </c>
      <c r="E72" s="7" t="s">
        <v>10</v>
      </c>
      <c r="F72" s="7" t="s">
        <v>68</v>
      </c>
      <c r="G72" s="7" t="s">
        <v>12</v>
      </c>
      <c r="H72" s="9">
        <v>1.5</v>
      </c>
    </row>
    <row r="73" spans="1:8" ht="57.75" customHeight="1">
      <c r="A73" s="22"/>
      <c r="B73" s="2" t="s">
        <v>103</v>
      </c>
      <c r="C73" s="30" t="s">
        <v>42</v>
      </c>
      <c r="D73" s="7"/>
      <c r="E73" s="7"/>
      <c r="F73" s="7"/>
      <c r="G73" s="7"/>
      <c r="H73" s="9">
        <f>H74+H75</f>
        <v>1641.9</v>
      </c>
    </row>
    <row r="74" spans="1:8" ht="71.25" customHeight="1">
      <c r="A74" s="22"/>
      <c r="B74" s="2" t="s">
        <v>103</v>
      </c>
      <c r="C74" s="1" t="s">
        <v>56</v>
      </c>
      <c r="D74" s="7" t="s">
        <v>7</v>
      </c>
      <c r="E74" s="7" t="s">
        <v>22</v>
      </c>
      <c r="F74" s="10" t="s">
        <v>104</v>
      </c>
      <c r="G74" s="7"/>
      <c r="H74" s="9">
        <v>496.5</v>
      </c>
    </row>
    <row r="75" spans="1:8" ht="72" customHeight="1">
      <c r="A75" s="22"/>
      <c r="B75" s="2" t="s">
        <v>103</v>
      </c>
      <c r="C75" s="1" t="s">
        <v>59</v>
      </c>
      <c r="D75" s="7" t="s">
        <v>7</v>
      </c>
      <c r="E75" s="7" t="s">
        <v>22</v>
      </c>
      <c r="F75" s="10" t="s">
        <v>104</v>
      </c>
      <c r="G75" s="7" t="s">
        <v>13</v>
      </c>
      <c r="H75" s="9">
        <v>1145.4</v>
      </c>
    </row>
    <row r="76" spans="1:8" ht="41.25" customHeight="1">
      <c r="A76" s="22"/>
      <c r="B76" s="31" t="s">
        <v>35</v>
      </c>
      <c r="C76" s="30" t="s">
        <v>42</v>
      </c>
      <c r="D76" s="7" t="s">
        <v>7</v>
      </c>
      <c r="E76" s="24"/>
      <c r="F76" s="24"/>
      <c r="G76" s="24"/>
      <c r="H76" s="8">
        <f>H77+H78+H79+H80+H81+H84</f>
        <v>2557.1</v>
      </c>
    </row>
    <row r="77" spans="1:8" ht="59.25" customHeight="1">
      <c r="A77" s="22">
        <v>40</v>
      </c>
      <c r="B77" s="2" t="s">
        <v>110</v>
      </c>
      <c r="C77" s="1" t="s">
        <v>59</v>
      </c>
      <c r="D77" s="7" t="s">
        <v>7</v>
      </c>
      <c r="E77" s="7" t="s">
        <v>22</v>
      </c>
      <c r="F77" s="10" t="s">
        <v>85</v>
      </c>
      <c r="G77" s="7" t="s">
        <v>13</v>
      </c>
      <c r="H77" s="9">
        <v>620.6</v>
      </c>
    </row>
    <row r="78" spans="1:8" ht="57.75" customHeight="1">
      <c r="A78" s="22">
        <v>42</v>
      </c>
      <c r="B78" s="3" t="s">
        <v>111</v>
      </c>
      <c r="C78" s="1" t="s">
        <v>65</v>
      </c>
      <c r="D78" s="7" t="s">
        <v>7</v>
      </c>
      <c r="E78" s="7" t="s">
        <v>22</v>
      </c>
      <c r="F78" s="10" t="s">
        <v>106</v>
      </c>
      <c r="G78" s="7" t="s">
        <v>12</v>
      </c>
      <c r="H78" s="8">
        <v>100</v>
      </c>
    </row>
    <row r="79" spans="1:8" ht="63" customHeight="1">
      <c r="A79" s="22">
        <v>43</v>
      </c>
      <c r="B79" s="2" t="s">
        <v>112</v>
      </c>
      <c r="C79" s="1" t="s">
        <v>65</v>
      </c>
      <c r="D79" s="7" t="s">
        <v>7</v>
      </c>
      <c r="E79" s="7" t="s">
        <v>22</v>
      </c>
      <c r="F79" s="7" t="s">
        <v>87</v>
      </c>
      <c r="G79" s="7" t="s">
        <v>12</v>
      </c>
      <c r="H79" s="8">
        <v>43</v>
      </c>
    </row>
    <row r="80" spans="1:8" ht="57" customHeight="1">
      <c r="A80" s="22">
        <v>44</v>
      </c>
      <c r="B80" s="2" t="s">
        <v>112</v>
      </c>
      <c r="C80" s="1" t="s">
        <v>59</v>
      </c>
      <c r="D80" s="7" t="s">
        <v>7</v>
      </c>
      <c r="E80" s="7" t="s">
        <v>22</v>
      </c>
      <c r="F80" s="7" t="s">
        <v>87</v>
      </c>
      <c r="G80" s="7" t="s">
        <v>13</v>
      </c>
      <c r="H80" s="8">
        <v>450</v>
      </c>
    </row>
    <row r="81" spans="1:8" ht="70.5" customHeight="1">
      <c r="A81" s="22"/>
      <c r="B81" s="3" t="s">
        <v>113</v>
      </c>
      <c r="C81" s="1" t="s">
        <v>65</v>
      </c>
      <c r="D81" s="7" t="s">
        <v>7</v>
      </c>
      <c r="E81" s="7" t="s">
        <v>22</v>
      </c>
      <c r="F81" s="7" t="s">
        <v>69</v>
      </c>
      <c r="G81" s="7" t="s">
        <v>12</v>
      </c>
      <c r="H81" s="9">
        <f>H82+H83</f>
        <v>1313.5</v>
      </c>
    </row>
    <row r="82" spans="1:8" ht="99" customHeight="1">
      <c r="A82" s="22">
        <v>47</v>
      </c>
      <c r="B82" s="3" t="s">
        <v>107</v>
      </c>
      <c r="C82" s="1" t="s">
        <v>56</v>
      </c>
      <c r="D82" s="7" t="s">
        <v>7</v>
      </c>
      <c r="E82" s="7" t="s">
        <v>22</v>
      </c>
      <c r="F82" s="10" t="s">
        <v>108</v>
      </c>
      <c r="G82" s="7" t="s">
        <v>12</v>
      </c>
      <c r="H82" s="9">
        <v>723.1</v>
      </c>
    </row>
    <row r="83" spans="1:8" ht="93.75" customHeight="1">
      <c r="A83" s="22">
        <v>48</v>
      </c>
      <c r="B83" s="3" t="s">
        <v>107</v>
      </c>
      <c r="C83" s="1" t="s">
        <v>59</v>
      </c>
      <c r="D83" s="7" t="s">
        <v>7</v>
      </c>
      <c r="E83" s="7" t="s">
        <v>22</v>
      </c>
      <c r="F83" s="10" t="s">
        <v>108</v>
      </c>
      <c r="G83" s="7" t="s">
        <v>13</v>
      </c>
      <c r="H83" s="9">
        <v>590.4</v>
      </c>
    </row>
    <row r="84" spans="1:8" ht="65.25" customHeight="1">
      <c r="A84" s="22"/>
      <c r="B84" s="3" t="s">
        <v>109</v>
      </c>
      <c r="C84" s="1" t="s">
        <v>59</v>
      </c>
      <c r="D84" s="7" t="s">
        <v>7</v>
      </c>
      <c r="E84" s="7" t="s">
        <v>22</v>
      </c>
      <c r="F84" s="5" t="s">
        <v>92</v>
      </c>
      <c r="G84" s="7" t="s">
        <v>13</v>
      </c>
      <c r="H84" s="9">
        <v>30</v>
      </c>
    </row>
    <row r="85" spans="1:9" ht="15" customHeight="1">
      <c r="A85" s="39"/>
      <c r="B85" s="35" t="s">
        <v>33</v>
      </c>
      <c r="C85" s="53"/>
      <c r="D85" s="37" t="s">
        <v>7</v>
      </c>
      <c r="E85" s="37"/>
      <c r="F85" s="37"/>
      <c r="G85" s="37"/>
      <c r="H85" s="73">
        <f>H44+H73+H76</f>
        <v>226746.30000000002</v>
      </c>
      <c r="I85" s="71"/>
    </row>
    <row r="86" spans="1:8" ht="29.25" customHeight="1">
      <c r="A86" s="22"/>
      <c r="B86" s="23" t="s">
        <v>73</v>
      </c>
      <c r="C86" s="30"/>
      <c r="D86" s="7" t="s">
        <v>74</v>
      </c>
      <c r="E86" s="7"/>
      <c r="F86" s="7"/>
      <c r="G86" s="7"/>
      <c r="H86" s="8">
        <f>H87+H88+H89</f>
        <v>29848.9</v>
      </c>
    </row>
    <row r="87" spans="1:8" ht="60" customHeight="1">
      <c r="A87" s="22"/>
      <c r="B87" s="2" t="s">
        <v>112</v>
      </c>
      <c r="C87" s="23" t="s">
        <v>73</v>
      </c>
      <c r="D87" s="7" t="s">
        <v>74</v>
      </c>
      <c r="E87" s="7" t="s">
        <v>27</v>
      </c>
      <c r="F87" s="10" t="s">
        <v>87</v>
      </c>
      <c r="G87" s="7" t="s">
        <v>12</v>
      </c>
      <c r="H87" s="9">
        <v>100</v>
      </c>
    </row>
    <row r="88" spans="1:8" ht="60" customHeight="1">
      <c r="A88" s="22"/>
      <c r="B88" s="2" t="s">
        <v>112</v>
      </c>
      <c r="C88" s="54" t="s">
        <v>167</v>
      </c>
      <c r="D88" s="7" t="s">
        <v>74</v>
      </c>
      <c r="E88" s="7" t="s">
        <v>27</v>
      </c>
      <c r="F88" s="10" t="s">
        <v>87</v>
      </c>
      <c r="G88" s="7" t="s">
        <v>12</v>
      </c>
      <c r="H88" s="9">
        <v>40</v>
      </c>
    </row>
    <row r="89" spans="1:8" ht="60" customHeight="1">
      <c r="A89" s="22"/>
      <c r="B89" s="2" t="s">
        <v>151</v>
      </c>
      <c r="C89" s="23" t="s">
        <v>73</v>
      </c>
      <c r="D89" s="7" t="s">
        <v>74</v>
      </c>
      <c r="E89" s="7"/>
      <c r="F89" s="7"/>
      <c r="G89" s="7"/>
      <c r="H89" s="8">
        <f>H90+H91</f>
        <v>29708.9</v>
      </c>
    </row>
    <row r="90" spans="1:8" ht="73.5" customHeight="1">
      <c r="A90" s="22"/>
      <c r="B90" s="2" t="s">
        <v>114</v>
      </c>
      <c r="C90" s="23" t="s">
        <v>73</v>
      </c>
      <c r="D90" s="7" t="s">
        <v>74</v>
      </c>
      <c r="E90" s="7" t="s">
        <v>27</v>
      </c>
      <c r="F90" s="10" t="s">
        <v>115</v>
      </c>
      <c r="G90" s="7"/>
      <c r="H90" s="8">
        <v>1375</v>
      </c>
    </row>
    <row r="91" spans="1:8" ht="60" customHeight="1">
      <c r="A91" s="22"/>
      <c r="B91" s="2" t="s">
        <v>117</v>
      </c>
      <c r="C91" s="23" t="s">
        <v>73</v>
      </c>
      <c r="D91" s="7" t="s">
        <v>74</v>
      </c>
      <c r="E91" s="7" t="s">
        <v>75</v>
      </c>
      <c r="F91" s="10" t="s">
        <v>116</v>
      </c>
      <c r="G91" s="7" t="s">
        <v>64</v>
      </c>
      <c r="H91" s="9">
        <v>28333.9</v>
      </c>
    </row>
    <row r="92" spans="1:9" ht="15" customHeight="1">
      <c r="A92" s="43"/>
      <c r="B92" s="30" t="s">
        <v>168</v>
      </c>
      <c r="C92" s="53"/>
      <c r="D92" s="55" t="s">
        <v>25</v>
      </c>
      <c r="E92" s="55"/>
      <c r="F92" s="55"/>
      <c r="G92" s="55"/>
      <c r="H92" s="56">
        <f>H93+H98+H99+H100+H101+H103+H104+H105+H106+H107+H108+H109+H110+H112+H113+H114+H117+H118</f>
        <v>102856.29999999997</v>
      </c>
      <c r="I92" s="71"/>
    </row>
    <row r="93" spans="1:8" ht="37.5" customHeight="1">
      <c r="A93" s="43"/>
      <c r="B93" s="3" t="s">
        <v>152</v>
      </c>
      <c r="C93" s="30" t="s">
        <v>30</v>
      </c>
      <c r="D93" s="44" t="s">
        <v>25</v>
      </c>
      <c r="E93" s="44" t="s">
        <v>11</v>
      </c>
      <c r="F93" s="44" t="s">
        <v>119</v>
      </c>
      <c r="G93" s="44"/>
      <c r="H93" s="69">
        <f>H94+H95+H96+H97</f>
        <v>55.400000000000006</v>
      </c>
    </row>
    <row r="94" spans="1:8" ht="57.75" customHeight="1">
      <c r="A94" s="43"/>
      <c r="B94" s="2" t="s">
        <v>153</v>
      </c>
      <c r="C94" s="30" t="s">
        <v>30</v>
      </c>
      <c r="D94" s="44" t="s">
        <v>25</v>
      </c>
      <c r="E94" s="44" t="s">
        <v>11</v>
      </c>
      <c r="F94" s="10" t="s">
        <v>118</v>
      </c>
      <c r="G94" s="44" t="s">
        <v>12</v>
      </c>
      <c r="H94" s="9">
        <v>3.6</v>
      </c>
    </row>
    <row r="95" spans="1:8" ht="120.75" customHeight="1">
      <c r="A95" s="43"/>
      <c r="B95" s="2" t="s">
        <v>120</v>
      </c>
      <c r="C95" s="30" t="s">
        <v>30</v>
      </c>
      <c r="D95" s="44" t="s">
        <v>25</v>
      </c>
      <c r="E95" s="44" t="s">
        <v>11</v>
      </c>
      <c r="F95" s="10" t="s">
        <v>121</v>
      </c>
      <c r="G95" s="44" t="s">
        <v>12</v>
      </c>
      <c r="H95" s="8">
        <v>24</v>
      </c>
    </row>
    <row r="96" spans="1:8" ht="76.5" customHeight="1">
      <c r="A96" s="43"/>
      <c r="B96" s="11" t="s">
        <v>122</v>
      </c>
      <c r="C96" s="30" t="s">
        <v>30</v>
      </c>
      <c r="D96" s="44" t="s">
        <v>25</v>
      </c>
      <c r="E96" s="44" t="s">
        <v>11</v>
      </c>
      <c r="F96" s="10" t="s">
        <v>123</v>
      </c>
      <c r="G96" s="44" t="s">
        <v>12</v>
      </c>
      <c r="H96" s="9">
        <v>25.8</v>
      </c>
    </row>
    <row r="97" spans="1:8" ht="59.25" customHeight="1">
      <c r="A97" s="43"/>
      <c r="B97" s="11" t="s">
        <v>124</v>
      </c>
      <c r="C97" s="30" t="s">
        <v>30</v>
      </c>
      <c r="D97" s="44" t="s">
        <v>25</v>
      </c>
      <c r="E97" s="44" t="s">
        <v>11</v>
      </c>
      <c r="F97" s="10" t="s">
        <v>125</v>
      </c>
      <c r="G97" s="44" t="s">
        <v>12</v>
      </c>
      <c r="H97" s="8">
        <v>2</v>
      </c>
    </row>
    <row r="98" spans="1:8" ht="75" customHeight="1">
      <c r="A98" s="43"/>
      <c r="B98" s="57" t="s">
        <v>154</v>
      </c>
      <c r="C98" s="30" t="s">
        <v>30</v>
      </c>
      <c r="D98" s="44" t="s">
        <v>25</v>
      </c>
      <c r="E98" s="44" t="s">
        <v>20</v>
      </c>
      <c r="F98" s="10" t="s">
        <v>126</v>
      </c>
      <c r="G98" s="44" t="s">
        <v>72</v>
      </c>
      <c r="H98" s="70">
        <v>85911.2</v>
      </c>
    </row>
    <row r="99" spans="1:8" ht="61.5" customHeight="1">
      <c r="A99" s="43"/>
      <c r="B99" s="2" t="s">
        <v>110</v>
      </c>
      <c r="C99" s="30" t="s">
        <v>30</v>
      </c>
      <c r="D99" s="44" t="s">
        <v>25</v>
      </c>
      <c r="E99" s="44" t="s">
        <v>27</v>
      </c>
      <c r="F99" s="10" t="s">
        <v>85</v>
      </c>
      <c r="G99" s="44" t="s">
        <v>72</v>
      </c>
      <c r="H99" s="70">
        <v>9190.5</v>
      </c>
    </row>
    <row r="100" spans="1:8" ht="75" customHeight="1">
      <c r="A100" s="43"/>
      <c r="B100" s="2" t="s">
        <v>156</v>
      </c>
      <c r="C100" s="30" t="s">
        <v>30</v>
      </c>
      <c r="D100" s="44" t="s">
        <v>25</v>
      </c>
      <c r="E100" s="44" t="s">
        <v>38</v>
      </c>
      <c r="F100" s="12" t="s">
        <v>138</v>
      </c>
      <c r="G100" s="44" t="s">
        <v>19</v>
      </c>
      <c r="H100" s="70">
        <v>3.9</v>
      </c>
    </row>
    <row r="101" spans="1:8" ht="67.5" customHeight="1">
      <c r="A101" s="43"/>
      <c r="B101" s="2" t="s">
        <v>155</v>
      </c>
      <c r="C101" s="30" t="s">
        <v>30</v>
      </c>
      <c r="D101" s="44" t="s">
        <v>25</v>
      </c>
      <c r="E101" s="44" t="s">
        <v>27</v>
      </c>
      <c r="F101" s="44" t="s">
        <v>148</v>
      </c>
      <c r="G101" s="44"/>
      <c r="H101" s="8">
        <f>H102</f>
        <v>51</v>
      </c>
    </row>
    <row r="102" spans="1:8" ht="81.75" customHeight="1">
      <c r="A102" s="43"/>
      <c r="B102" s="57" t="s">
        <v>157</v>
      </c>
      <c r="C102" s="30" t="s">
        <v>30</v>
      </c>
      <c r="D102" s="44" t="s">
        <v>25</v>
      </c>
      <c r="E102" s="44" t="s">
        <v>27</v>
      </c>
      <c r="F102" s="10" t="s">
        <v>115</v>
      </c>
      <c r="G102" s="44" t="s">
        <v>12</v>
      </c>
      <c r="H102" s="8">
        <v>51</v>
      </c>
    </row>
    <row r="103" spans="1:8" ht="56.25" customHeight="1">
      <c r="A103" s="43"/>
      <c r="B103" s="3" t="s">
        <v>127</v>
      </c>
      <c r="C103" s="30" t="s">
        <v>70</v>
      </c>
      <c r="D103" s="44" t="s">
        <v>25</v>
      </c>
      <c r="E103" s="44" t="s">
        <v>27</v>
      </c>
      <c r="F103" s="10" t="s">
        <v>106</v>
      </c>
      <c r="G103" s="44" t="s">
        <v>12</v>
      </c>
      <c r="H103" s="8">
        <v>10</v>
      </c>
    </row>
    <row r="104" spans="1:8" ht="48" customHeight="1">
      <c r="A104" s="43"/>
      <c r="B104" s="3" t="s">
        <v>161</v>
      </c>
      <c r="C104" s="30" t="s">
        <v>30</v>
      </c>
      <c r="D104" s="44" t="s">
        <v>25</v>
      </c>
      <c r="E104" s="44" t="s">
        <v>27</v>
      </c>
      <c r="F104" s="10" t="s">
        <v>128</v>
      </c>
      <c r="G104" s="44" t="s">
        <v>12</v>
      </c>
      <c r="H104" s="8">
        <v>271.2</v>
      </c>
    </row>
    <row r="105" spans="1:8" ht="54.75" customHeight="1">
      <c r="A105" s="43"/>
      <c r="B105" s="11" t="s">
        <v>132</v>
      </c>
      <c r="C105" s="30" t="s">
        <v>30</v>
      </c>
      <c r="D105" s="44" t="s">
        <v>25</v>
      </c>
      <c r="E105" s="44" t="s">
        <v>27</v>
      </c>
      <c r="F105" s="10" t="s">
        <v>130</v>
      </c>
      <c r="G105" s="44" t="s">
        <v>12</v>
      </c>
      <c r="H105" s="8">
        <v>6</v>
      </c>
    </row>
    <row r="106" spans="1:8" ht="58.5" customHeight="1">
      <c r="A106" s="43"/>
      <c r="B106" s="3" t="s">
        <v>135</v>
      </c>
      <c r="C106" s="30" t="s">
        <v>30</v>
      </c>
      <c r="D106" s="44" t="s">
        <v>25</v>
      </c>
      <c r="E106" s="44" t="s">
        <v>71</v>
      </c>
      <c r="F106" s="10" t="s">
        <v>137</v>
      </c>
      <c r="G106" s="44" t="s">
        <v>12</v>
      </c>
      <c r="H106" s="8">
        <v>18</v>
      </c>
    </row>
    <row r="107" spans="1:8" ht="58.5" customHeight="1">
      <c r="A107" s="43"/>
      <c r="B107" s="3" t="s">
        <v>158</v>
      </c>
      <c r="C107" s="30" t="s">
        <v>30</v>
      </c>
      <c r="D107" s="44" t="s">
        <v>25</v>
      </c>
      <c r="E107" s="44" t="s">
        <v>71</v>
      </c>
      <c r="F107" s="10" t="s">
        <v>136</v>
      </c>
      <c r="G107" s="44" t="s">
        <v>12</v>
      </c>
      <c r="H107" s="8">
        <v>8.4</v>
      </c>
    </row>
    <row r="108" spans="1:8" ht="58.5" customHeight="1">
      <c r="A108" s="43"/>
      <c r="B108" s="2" t="s">
        <v>112</v>
      </c>
      <c r="C108" s="30" t="s">
        <v>30</v>
      </c>
      <c r="D108" s="44" t="s">
        <v>25</v>
      </c>
      <c r="E108" s="44" t="s">
        <v>27</v>
      </c>
      <c r="F108" s="10" t="s">
        <v>87</v>
      </c>
      <c r="G108" s="44" t="s">
        <v>12</v>
      </c>
      <c r="H108" s="8">
        <v>331</v>
      </c>
    </row>
    <row r="109" spans="1:8" ht="66.75" customHeight="1">
      <c r="A109" s="43"/>
      <c r="B109" s="68" t="s">
        <v>160</v>
      </c>
      <c r="C109" s="30" t="s">
        <v>30</v>
      </c>
      <c r="D109" s="44" t="s">
        <v>25</v>
      </c>
      <c r="E109" s="44" t="s">
        <v>26</v>
      </c>
      <c r="F109" s="10" t="s">
        <v>141</v>
      </c>
      <c r="G109" s="44" t="s">
        <v>12</v>
      </c>
      <c r="H109" s="8">
        <v>276</v>
      </c>
    </row>
    <row r="110" spans="1:8" ht="77.25" customHeight="1">
      <c r="A110" s="43"/>
      <c r="B110" s="3" t="s">
        <v>113</v>
      </c>
      <c r="C110" s="30" t="s">
        <v>30</v>
      </c>
      <c r="D110" s="44" t="s">
        <v>25</v>
      </c>
      <c r="E110" s="44" t="s">
        <v>27</v>
      </c>
      <c r="F110" s="10" t="s">
        <v>131</v>
      </c>
      <c r="G110" s="44" t="s">
        <v>12</v>
      </c>
      <c r="H110" s="8">
        <f>H111</f>
        <v>226.6</v>
      </c>
    </row>
    <row r="111" spans="1:8" ht="74.25" customHeight="1">
      <c r="A111" s="43"/>
      <c r="B111" s="3" t="s">
        <v>129</v>
      </c>
      <c r="C111" s="30" t="s">
        <v>30</v>
      </c>
      <c r="D111" s="44" t="s">
        <v>25</v>
      </c>
      <c r="E111" s="44" t="s">
        <v>27</v>
      </c>
      <c r="F111" s="10" t="s">
        <v>131</v>
      </c>
      <c r="G111" s="44" t="s">
        <v>12</v>
      </c>
      <c r="H111" s="8">
        <v>226.6</v>
      </c>
    </row>
    <row r="112" spans="1:8" ht="74.25" customHeight="1">
      <c r="A112" s="43"/>
      <c r="B112" s="2" t="s">
        <v>159</v>
      </c>
      <c r="C112" s="30" t="s">
        <v>30</v>
      </c>
      <c r="D112" s="44" t="s">
        <v>25</v>
      </c>
      <c r="E112" s="44" t="s">
        <v>27</v>
      </c>
      <c r="F112" s="10" t="s">
        <v>93</v>
      </c>
      <c r="G112" s="44" t="s">
        <v>12</v>
      </c>
      <c r="H112" s="8">
        <v>8.4</v>
      </c>
    </row>
    <row r="113" spans="1:8" ht="63" customHeight="1">
      <c r="A113" s="22">
        <v>54</v>
      </c>
      <c r="B113" s="3" t="s">
        <v>109</v>
      </c>
      <c r="C113" s="30" t="s">
        <v>30</v>
      </c>
      <c r="D113" s="7" t="s">
        <v>25</v>
      </c>
      <c r="E113" s="7" t="s">
        <v>27</v>
      </c>
      <c r="F113" s="10" t="s">
        <v>92</v>
      </c>
      <c r="G113" s="7" t="s">
        <v>12</v>
      </c>
      <c r="H113" s="8">
        <v>14.4</v>
      </c>
    </row>
    <row r="114" spans="1:8" ht="51" customHeight="1">
      <c r="A114" s="22"/>
      <c r="B114" s="2" t="s">
        <v>144</v>
      </c>
      <c r="C114" s="30" t="s">
        <v>30</v>
      </c>
      <c r="D114" s="7" t="s">
        <v>25</v>
      </c>
      <c r="E114" s="7" t="s">
        <v>40</v>
      </c>
      <c r="F114" s="10" t="s">
        <v>143</v>
      </c>
      <c r="G114" s="7"/>
      <c r="H114" s="58">
        <f>H115+H116</f>
        <v>693.6</v>
      </c>
    </row>
    <row r="115" spans="1:8" ht="79.5" customHeight="1">
      <c r="A115" s="22"/>
      <c r="B115" s="2" t="s">
        <v>142</v>
      </c>
      <c r="C115" s="30" t="s">
        <v>30</v>
      </c>
      <c r="D115" s="7" t="s">
        <v>25</v>
      </c>
      <c r="E115" s="7" t="s">
        <v>40</v>
      </c>
      <c r="F115" s="10" t="s">
        <v>146</v>
      </c>
      <c r="G115" s="7" t="s">
        <v>12</v>
      </c>
      <c r="H115" s="58">
        <v>66</v>
      </c>
    </row>
    <row r="116" spans="1:8" ht="96" customHeight="1">
      <c r="A116" s="22"/>
      <c r="B116" s="2" t="s">
        <v>145</v>
      </c>
      <c r="C116" s="30" t="s">
        <v>30</v>
      </c>
      <c r="D116" s="7" t="s">
        <v>25</v>
      </c>
      <c r="E116" s="7" t="s">
        <v>40</v>
      </c>
      <c r="F116" s="10" t="s">
        <v>147</v>
      </c>
      <c r="G116" s="7" t="s">
        <v>12</v>
      </c>
      <c r="H116" s="58">
        <v>627.6</v>
      </c>
    </row>
    <row r="117" spans="1:8" ht="73.5" customHeight="1">
      <c r="A117" s="22"/>
      <c r="B117" s="2" t="s">
        <v>140</v>
      </c>
      <c r="C117" s="30" t="s">
        <v>70</v>
      </c>
      <c r="D117" s="7" t="s">
        <v>25</v>
      </c>
      <c r="E117" s="7" t="s">
        <v>39</v>
      </c>
      <c r="F117" s="12" t="s">
        <v>139</v>
      </c>
      <c r="G117" s="7" t="s">
        <v>72</v>
      </c>
      <c r="H117" s="58">
        <v>1200</v>
      </c>
    </row>
    <row r="118" spans="1:8" ht="74.25" customHeight="1">
      <c r="A118" s="22">
        <v>55</v>
      </c>
      <c r="B118" s="2" t="s">
        <v>134</v>
      </c>
      <c r="C118" s="30" t="s">
        <v>70</v>
      </c>
      <c r="D118" s="7" t="s">
        <v>25</v>
      </c>
      <c r="E118" s="7" t="s">
        <v>27</v>
      </c>
      <c r="F118" s="10" t="s">
        <v>133</v>
      </c>
      <c r="G118" s="7" t="s">
        <v>12</v>
      </c>
      <c r="H118" s="58">
        <v>4580.7</v>
      </c>
    </row>
    <row r="119" spans="1:8" ht="74.25" customHeight="1">
      <c r="A119" s="59"/>
      <c r="B119" s="60" t="s">
        <v>34</v>
      </c>
      <c r="C119" s="61"/>
      <c r="D119" s="62"/>
      <c r="E119" s="62"/>
      <c r="F119" s="62"/>
      <c r="G119" s="62"/>
      <c r="H119" s="38">
        <f>H43+H85+H86+H92</f>
        <v>388084.2</v>
      </c>
    </row>
    <row r="120" spans="7:8" ht="27" customHeight="1">
      <c r="G120" s="63"/>
      <c r="H120" s="28"/>
    </row>
    <row r="121" spans="1:8" s="66" customFormat="1" ht="18" customHeight="1">
      <c r="A121" s="13"/>
      <c r="B121" s="64" t="s">
        <v>45</v>
      </c>
      <c r="C121" s="14"/>
      <c r="D121" s="14"/>
      <c r="E121" s="14"/>
      <c r="F121" s="65"/>
      <c r="G121" s="63"/>
      <c r="H121" s="42"/>
    </row>
    <row r="122" spans="2:8" ht="11.25">
      <c r="B122" s="14" t="s">
        <v>50</v>
      </c>
      <c r="H122" s="65"/>
    </row>
    <row r="123" spans="2:8" ht="11.25">
      <c r="B123" s="14" t="s">
        <v>53</v>
      </c>
      <c r="H123" s="65"/>
    </row>
    <row r="124" ht="11.25">
      <c r="B124" s="14" t="s">
        <v>162</v>
      </c>
    </row>
    <row r="125" spans="2:8" ht="11.25">
      <c r="B125" s="14" t="s">
        <v>169</v>
      </c>
      <c r="H125" s="65"/>
    </row>
  </sheetData>
  <sheetProtection/>
  <mergeCells count="10">
    <mergeCell ref="F2:H2"/>
    <mergeCell ref="F1:H1"/>
    <mergeCell ref="A4:H4"/>
    <mergeCell ref="D6:G6"/>
    <mergeCell ref="D7:D8"/>
    <mergeCell ref="C6:C8"/>
    <mergeCell ref="G7:G8"/>
    <mergeCell ref="F7:F8"/>
    <mergeCell ref="E7:E8"/>
    <mergeCell ref="H6:H8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duma</cp:lastModifiedBy>
  <cp:lastPrinted>2018-11-15T03:20:52Z</cp:lastPrinted>
  <dcterms:created xsi:type="dcterms:W3CDTF">2005-08-08T03:52:14Z</dcterms:created>
  <dcterms:modified xsi:type="dcterms:W3CDTF">2018-12-25T08:50:49Z</dcterms:modified>
  <cp:category/>
  <cp:version/>
  <cp:contentType/>
  <cp:contentStatus/>
</cp:coreProperties>
</file>