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415" windowHeight="627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<sst xmlns="http://schemas.openxmlformats.org/spreadsheetml/2006/main" count="778" uniqueCount="205">
  <si>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</si>
  <si>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</si>
  <si>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</si>
  <si>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</si>
  <si>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</si>
  <si>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</si>
  <si>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</si>
  <si>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</si>
  <si>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</si>
  <si>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</si>
  <si>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</si>
  <si>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</si>
  <si>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</si>
  <si>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</si>
  <si>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</si>
  <si>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</si>
  <si>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</si>
  <si>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</si>
  <si>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</si>
  <si>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</si>
  <si>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</si>
  <si>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</si>
  <si>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</si>
  <si>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</si>
  <si>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</si>
  <si>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</si>
  <si>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</si>
  <si>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</si>
  <si>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</si>
  <si>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</si>
  <si>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</si>
  <si>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</si>
  <si>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</si>
  <si>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</si>
  <si>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</si>
  <si>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</si>
  <si>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</si>
  <si>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</si>
  <si>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</si>
  <si>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</si>
  <si>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4 "Отдых и оздоровление детей в муниципальном образовании Балаганский район"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</si>
  <si>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</si>
  <si>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</si>
  <si>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</si>
  <si>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</si>
  <si>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</si>
  <si>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</si>
  <si>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</si>
  <si>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</si>
  <si>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</si>
  <si>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</si>
  <si>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</si>
  <si>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</si>
  <si>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4210144299</t>
  </si>
  <si>
    <t>4210244199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</si>
  <si>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</si>
  <si>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</si>
  <si>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</si>
  <si>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</si>
  <si>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4320173050</t>
  </si>
  <si>
    <t>4320173020</t>
  </si>
  <si>
    <t>МБОУ ДО Балаганский Центр Детского Творчества</t>
  </si>
  <si>
    <t>4330142399</t>
  </si>
  <si>
    <t>500</t>
  </si>
  <si>
    <t>МКУ Управление образования Балаганского района</t>
  </si>
  <si>
    <t>4350100204</t>
  </si>
  <si>
    <t>4350143609</t>
  </si>
  <si>
    <t>4350145299</t>
  </si>
  <si>
    <t>Управление муниципальным имуществом и земельными отношениями</t>
  </si>
  <si>
    <t>0314</t>
  </si>
  <si>
    <t>400</t>
  </si>
  <si>
    <t>Финансовое управление Балаганского района</t>
  </si>
  <si>
    <t>992</t>
  </si>
  <si>
    <t>1401</t>
  </si>
  <si>
    <t xml:space="preserve">  2019 год</t>
  </si>
  <si>
    <t>РАСПРЕДЕЛЕНИЕ БЮДЖЕТНЫХ АССИГНОВАНИЙ НА РЕАЛИЗАЦИЮ МУНИЦИПАЛЬНЫХ ПРОГРАММ НА 2019 ГОД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</si>
  <si>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</si>
  <si>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</si>
  <si>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</si>
  <si>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</si>
  <si>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</si>
  <si>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</si>
  <si>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</si>
  <si>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</si>
  <si>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4361279521</t>
  </si>
  <si>
    <t>4361479502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</si>
  <si>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2019-2020 годы"</t>
  </si>
  <si>
    <t>4361567924</t>
  </si>
  <si>
    <t>4361679525</t>
  </si>
  <si>
    <t>4361579524</t>
  </si>
  <si>
    <t>8,2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</si>
  <si>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</si>
  <si>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</si>
  <si>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</si>
  <si>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</si>
  <si>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</si>
  <si>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</si>
  <si>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 xml:space="preserve">МКУ Методический центр управления образования </t>
  </si>
  <si>
    <t>4360779513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</si>
  <si>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</si>
  <si>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</si>
  <si>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</si>
  <si>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</si>
  <si>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</si>
  <si>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</si>
  <si>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</si>
  <si>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</si>
  <si>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4361979501</t>
  </si>
  <si>
    <t>Подпрограмма 2 "Создание условий по финансовой устойчивости бюджетов поселений Балаганского района на 2017-2020 годы"</t>
  </si>
  <si>
    <t>4360379501</t>
  </si>
  <si>
    <t>4360079500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</si>
  <si>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</si>
  <si>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</si>
  <si>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</si>
  <si>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</si>
  <si>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</si>
  <si>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</si>
  <si>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43600S2610</t>
  </si>
  <si>
    <t xml:space="preserve">МП "Повышение безопасности дорожного движения на территории Балаганского района на 2019-2024 годы" </t>
  </si>
  <si>
    <t>4360879514</t>
  </si>
  <si>
    <t>4360979515</t>
  </si>
  <si>
    <t>МП "Противодействие коррупции в муниципальном образовании Балаганский на 2019-2021 годы"</t>
  </si>
  <si>
    <t>4362079527</t>
  </si>
  <si>
    <t>МП "Управление муниципальным имуществом муниципального образования Балаганский район на 2019 -2024 годы"</t>
  </si>
  <si>
    <t xml:space="preserve">МП "Профилактика  правонарушений  на  территории муниципального образования  Балаганский  район на 2019-204 годы" </t>
  </si>
  <si>
    <t>4361179520</t>
  </si>
  <si>
    <t>4361079516</t>
  </si>
  <si>
    <t>4360679512</t>
  </si>
  <si>
    <t>4361879526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</si>
  <si>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</si>
  <si>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4361379523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</si>
  <si>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</si>
  <si>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</si>
  <si>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 xml:space="preserve">МП "Развитие физической культуры и  спорта в  Балаганском районе на 2019-2024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</si>
  <si>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</si>
  <si>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4361779501</t>
  </si>
  <si>
    <t>4361779502</t>
  </si>
  <si>
    <t>4361900000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</si>
  <si>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</si>
  <si>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"Развитие дошкольного образования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</si>
  <si>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</si>
  <si>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</si>
  <si>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</si>
  <si>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</si>
  <si>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МП "Управление муниципальными финансами муниципального образования Балаганский район на 2017 -2020 годы"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</si>
  <si>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</si>
  <si>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</si>
  <si>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</si>
  <si>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"Улучшение качества жизни граждан пожилого возраста  в муниципальном образовании Балаганский район на 2019-2024 годы"</t>
  </si>
  <si>
    <t>МП "Защита  окружающей  среды  в муниципальном образовании Балаганский  район на 2019-2024 годы"</t>
  </si>
  <si>
    <t xml:space="preserve">МП "Аппаратно-программный комплекс "Безопасный город "на 2019-2021 годы" </t>
  </si>
  <si>
    <t>МКУК БИЭМ-муниципальное казённое учреждение культуры Балаганский историко-этнографический музей им А.С. Башинова;</t>
  </si>
  <si>
    <t>тыс. рублей</t>
  </si>
  <si>
    <t>МП "Развитие культуры и искусства в Балаганском районе на 2019-2024 годы" в т.ч.:</t>
  </si>
  <si>
    <t>МП "Улучшение качества жизни граждан пожилого возраста в муниципальном образовании Балаганский район на 2019-2024 годы»</t>
  </si>
  <si>
    <t>МП "Развитие образования  Балаганского района на 2019-2024 годы" в т.ч.:</t>
  </si>
  <si>
    <t>МКУ Централизованная бухгалтерия</t>
  </si>
  <si>
    <t xml:space="preserve">Администрация Балаганского района </t>
  </si>
  <si>
    <t>МКУ ДО БДМШ-муниципальное казённое учреждение дополнительного образования Балаганская детская музыкальная школа.</t>
  </si>
  <si>
    <t>9494,9</t>
  </si>
  <si>
    <t>43651,5</t>
  </si>
  <si>
    <t>326,2</t>
  </si>
  <si>
    <t>4330100000</t>
  </si>
  <si>
    <t>4330143609</t>
  </si>
  <si>
    <t>430000000</t>
  </si>
  <si>
    <t>4310100000</t>
  </si>
  <si>
    <t>431479501</t>
  </si>
  <si>
    <t>0409</t>
  </si>
  <si>
    <t>421010000</t>
  </si>
  <si>
    <t>Приложение   15                                                                       к решению Думы Балаганского района "О бюджете муниципального образования  Балаганский район на 2019 год и на плановый период 2020 и 2021 годов"                                                 от 25.12.2018 года №11/2-РД</t>
  </si>
  <si>
    <t>4210200000</t>
  </si>
  <si>
    <t>42101L5193</t>
  </si>
  <si>
    <t>4240142399</t>
  </si>
  <si>
    <t>42401S2690</t>
  </si>
  <si>
    <t>4230144099</t>
  </si>
  <si>
    <t>4250100204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</si>
  <si>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</si>
  <si>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</si>
  <si>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</si>
  <si>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</si>
  <si>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</si>
  <si>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</si>
  <si>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"Укрепление материально-технической базы палаточного лагеря "Олимп"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</si>
  <si>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</si>
  <si>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</si>
  <si>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</si>
  <si>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</si>
  <si>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проведение спортивных соревнований, творческих конкурсов, интеллектуальных олимпиад в сфере образования</t>
  </si>
  <si>
    <t xml:space="preserve">Основное мероприятие: "Обеспечение деятельности МКУ Методический центр управления образования" 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</si>
  <si>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</si>
  <si>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</si>
  <si>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Основное мероприятие: "Обеспечение деятельности МКУ Управление образования Балаганского района"</t>
  </si>
  <si>
    <t>МБОУ Балаганская СОШ №1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</si>
  <si>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</si>
  <si>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</si>
  <si>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</si>
  <si>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 xml:space="preserve">Реализация мероприятий перечня проектов народных инициатив </t>
  </si>
  <si>
    <t>43613S2370</t>
  </si>
  <si>
    <t>4361479500</t>
  </si>
  <si>
    <t>МП "Улучшение условий и охраны труда в муниципальном образовании Балаганский район" на 2019-2024 годы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</si>
  <si>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</si>
  <si>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43620S2370</t>
  </si>
  <si>
    <t>Софинансирование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</si>
  <si>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Финансирование расходных обязательств муниципальных образований Иркутской области на реализацию мероприятий  перечня проектов народных инициатив</t>
  </si>
  <si>
    <t>Приложение 9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28.02.2019 года  №2/3 -рд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</si>
</sst>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1"/>
      <color indexed="8"/>
      <name val="Courier New"/>
      <family val="3"/>
    </font>
    <font>
      <sz val="11"/>
      <color indexed="63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1" fillId="32" borderId="12" xfId="0" applyNumberFormat="1" applyFont="1" applyFill="1" applyBorder="1" applyAlignment="1">
      <alignment horizontal="center"/>
    </xf>
    <xf numFmtId="49" fontId="51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52" fillId="32" borderId="10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51" fillId="32" borderId="15" xfId="0" applyNumberFormat="1" applyFont="1" applyFill="1" applyBorder="1" applyAlignment="1">
      <alignment horizontal="center"/>
    </xf>
    <xf numFmtId="49" fontId="51" fillId="32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49" fontId="53" fillId="32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49" fontId="51" fillId="32" borderId="11" xfId="0" applyNumberFormat="1" applyFont="1" applyFill="1" applyBorder="1" applyAlignment="1">
      <alignment horizontal="center"/>
    </xf>
    <xf numFmtId="49" fontId="51" fillId="32" borderId="18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wrapText="1"/>
    </xf>
    <xf numFmtId="49" fontId="53" fillId="32" borderId="11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32" borderId="0" xfId="0" applyFont="1" applyFill="1" applyAlignment="1">
      <alignment horizontal="right"/>
    </xf>
    <xf numFmtId="0" fontId="3" fillId="32" borderId="12" xfId="0" applyFont="1" applyFill="1" applyBorder="1" applyAlignment="1">
      <alignment horizontal="center" wrapText="1"/>
    </xf>
    <xf numFmtId="0" fontId="51" fillId="32" borderId="12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>
      <alignment vertical="center" wrapText="1"/>
    </xf>
    <xf numFmtId="0" fontId="3" fillId="32" borderId="0" xfId="0" applyFont="1" applyFill="1" applyAlignment="1">
      <alignment wrapText="1"/>
    </xf>
    <xf numFmtId="179" fontId="3" fillId="0" borderId="10" xfId="53" applyNumberFormat="1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left" vertical="center" wrapText="1"/>
    </xf>
    <xf numFmtId="49" fontId="3" fillId="32" borderId="19" xfId="0" applyNumberFormat="1" applyFont="1" applyFill="1" applyBorder="1" applyAlignment="1">
      <alignment horizontal="center"/>
    </xf>
    <xf numFmtId="0" fontId="3" fillId="32" borderId="19" xfId="0" applyFont="1" applyFill="1" applyBorder="1" applyAlignment="1">
      <alignment wrapText="1"/>
    </xf>
    <xf numFmtId="172" fontId="3" fillId="32" borderId="19" xfId="0" applyNumberFormat="1" applyFont="1" applyFill="1" applyBorder="1" applyAlignment="1">
      <alignment horizontal="right" wrapText="1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49" fontId="51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right" wrapText="1"/>
    </xf>
    <xf numFmtId="49" fontId="3" fillId="32" borderId="19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2" fontId="51" fillId="32" borderId="10" xfId="0" applyNumberFormat="1" applyFont="1" applyFill="1" applyBorder="1" applyAlignment="1">
      <alignment horizontal="right"/>
    </xf>
    <xf numFmtId="0" fontId="51" fillId="32" borderId="10" xfId="0" applyFont="1" applyFill="1" applyBorder="1" applyAlignment="1">
      <alignment horizontal="right"/>
    </xf>
    <xf numFmtId="172" fontId="53" fillId="32" borderId="10" xfId="0" applyNumberFormat="1" applyFont="1" applyFill="1" applyBorder="1" applyAlignment="1">
      <alignment horizontal="right"/>
    </xf>
    <xf numFmtId="172" fontId="51" fillId="32" borderId="10" xfId="0" applyNumberFormat="1" applyFont="1" applyFill="1" applyBorder="1" applyAlignment="1">
      <alignment horizontal="right" wrapText="1"/>
    </xf>
    <xf numFmtId="2" fontId="51" fillId="32" borderId="10" xfId="0" applyNumberFormat="1" applyFont="1" applyFill="1" applyBorder="1" applyAlignment="1">
      <alignment horizontal="right" wrapText="1"/>
    </xf>
    <xf numFmtId="2" fontId="51" fillId="32" borderId="10" xfId="0" applyNumberFormat="1" applyFont="1" applyFill="1" applyBorder="1" applyAlignment="1">
      <alignment horizontal="right"/>
    </xf>
    <xf numFmtId="49" fontId="51" fillId="32" borderId="11" xfId="0" applyNumberFormat="1" applyFont="1" applyFill="1" applyBorder="1" applyAlignment="1">
      <alignment horizontal="right"/>
    </xf>
    <xf numFmtId="49" fontId="51" fillId="32" borderId="10" xfId="0" applyNumberFormat="1" applyFont="1" applyFill="1" applyBorder="1" applyAlignment="1">
      <alignment horizontal="right"/>
    </xf>
    <xf numFmtId="172" fontId="51" fillId="32" borderId="11" xfId="0" applyNumberFormat="1" applyFont="1" applyFill="1" applyBorder="1" applyAlignment="1">
      <alignment horizontal="right"/>
    </xf>
    <xf numFmtId="2" fontId="51" fillId="32" borderId="11" xfId="0" applyNumberFormat="1" applyFont="1" applyFill="1" applyBorder="1" applyAlignment="1">
      <alignment horizontal="right"/>
    </xf>
    <xf numFmtId="0" fontId="51" fillId="32" borderId="11" xfId="0" applyFont="1" applyFill="1" applyBorder="1" applyAlignment="1">
      <alignment horizontal="right"/>
    </xf>
    <xf numFmtId="172" fontId="3" fillId="32" borderId="10" xfId="0" applyNumberFormat="1" applyFont="1" applyFill="1" applyBorder="1" applyAlignment="1">
      <alignment horizontal="right"/>
    </xf>
    <xf numFmtId="172" fontId="53" fillId="32" borderId="19" xfId="0" applyNumberFormat="1" applyFont="1" applyFill="1" applyBorder="1" applyAlignment="1">
      <alignment horizontal="right"/>
    </xf>
    <xf numFmtId="172" fontId="51" fillId="32" borderId="19" xfId="0" applyNumberFormat="1" applyFont="1" applyFill="1" applyBorder="1" applyAlignment="1">
      <alignment horizontal="right" wrapText="1"/>
    </xf>
    <xf numFmtId="172" fontId="51" fillId="32" borderId="19" xfId="0" applyNumberFormat="1" applyFont="1" applyFill="1" applyBorder="1" applyAlignment="1">
      <alignment horizontal="right"/>
    </xf>
    <xf numFmtId="172" fontId="3" fillId="32" borderId="0" xfId="0" applyNumberFormat="1" applyFont="1" applyFill="1" applyBorder="1" applyAlignment="1">
      <alignment horizontal="right"/>
    </xf>
    <xf numFmtId="2" fontId="3" fillId="32" borderId="0" xfId="0" applyNumberFormat="1" applyFont="1" applyFill="1" applyBorder="1" applyAlignment="1">
      <alignment horizontal="right"/>
    </xf>
    <xf numFmtId="2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8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right" wrapText="1"/>
    </xf>
    <xf numFmtId="0" fontId="3" fillId="32" borderId="20" xfId="0" applyFont="1" applyFill="1" applyBorder="1" applyAlignment="1">
      <alignment horizontal="right" wrapText="1"/>
    </xf>
    <xf numFmtId="0" fontId="3" fillId="32" borderId="19" xfId="0" applyFont="1" applyFill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E1" sqref="E1:H1"/>
    </sheetView>
  </sheetViews>
  <sheetFormatPr defaultColWidth="9.00390625" defaultRowHeight="12.75"/>
  <cols>
    <col min="1" max="1" width="0.12890625" style="11" customWidth="1"/>
    <col min="2" max="2" width="46.25390625" style="12" customWidth="1"/>
    <col min="3" max="3" width="25.75390625" style="12" customWidth="1"/>
    <col min="4" max="4" width="10.00390625" style="12" customWidth="1"/>
    <col min="5" max="5" width="9.125" style="12" customWidth="1"/>
    <col min="6" max="6" width="16.00390625" style="12" customWidth="1"/>
    <col min="7" max="7" width="7.625" style="12" customWidth="1"/>
    <col min="8" max="8" width="12.75390625" style="105" customWidth="1"/>
    <col min="9" max="16384" width="9.125" style="12" customWidth="1"/>
  </cols>
  <sheetData>
    <row r="1" spans="4:8" ht="130.5" customHeight="1">
      <c r="D1" s="13"/>
      <c r="E1" s="107" t="s">
        <v>204</v>
      </c>
      <c r="F1" s="107"/>
      <c r="G1" s="107"/>
      <c r="H1" s="107"/>
    </row>
    <row r="2" spans="4:8" ht="21" customHeight="1">
      <c r="D2" s="13"/>
      <c r="E2" s="13"/>
      <c r="F2" s="55"/>
      <c r="G2" s="55"/>
      <c r="H2" s="55"/>
    </row>
    <row r="3" spans="4:8" ht="101.25" customHeight="1">
      <c r="D3" s="13"/>
      <c r="E3" s="106" t="s">
        <v>169</v>
      </c>
      <c r="F3" s="106"/>
      <c r="G3" s="106"/>
      <c r="H3" s="106"/>
    </row>
    <row r="4" spans="4:8" ht="15" customHeight="1">
      <c r="D4" s="13"/>
      <c r="E4" s="13"/>
      <c r="F4" s="14"/>
      <c r="G4" s="14"/>
      <c r="H4" s="73"/>
    </row>
    <row r="5" spans="1:8" ht="41.25" customHeight="1">
      <c r="A5" s="108" t="s">
        <v>75</v>
      </c>
      <c r="B5" s="108"/>
      <c r="C5" s="108"/>
      <c r="D5" s="108"/>
      <c r="E5" s="108"/>
      <c r="F5" s="108"/>
      <c r="G5" s="108"/>
      <c r="H5" s="108"/>
    </row>
    <row r="6" ht="15">
      <c r="H6" s="56" t="s">
        <v>152</v>
      </c>
    </row>
    <row r="7" spans="1:8" ht="15" customHeight="1">
      <c r="A7" s="15"/>
      <c r="B7" s="16"/>
      <c r="C7" s="114" t="s">
        <v>42</v>
      </c>
      <c r="D7" s="109" t="s">
        <v>2</v>
      </c>
      <c r="E7" s="110"/>
      <c r="F7" s="110"/>
      <c r="G7" s="111"/>
      <c r="H7" s="118" t="s">
        <v>74</v>
      </c>
    </row>
    <row r="8" spans="1:8" ht="15">
      <c r="A8" s="17" t="s">
        <v>0</v>
      </c>
      <c r="B8" s="18" t="s">
        <v>1</v>
      </c>
      <c r="C8" s="115"/>
      <c r="D8" s="112" t="s">
        <v>16</v>
      </c>
      <c r="E8" s="117" t="s">
        <v>3</v>
      </c>
      <c r="F8" s="117" t="s">
        <v>4</v>
      </c>
      <c r="G8" s="117" t="s">
        <v>5</v>
      </c>
      <c r="H8" s="119"/>
    </row>
    <row r="9" spans="1:8" ht="27" customHeight="1">
      <c r="A9" s="17"/>
      <c r="B9" s="19"/>
      <c r="C9" s="116"/>
      <c r="D9" s="113"/>
      <c r="E9" s="117"/>
      <c r="F9" s="117"/>
      <c r="G9" s="117"/>
      <c r="H9" s="120"/>
    </row>
    <row r="10" spans="1:8" ht="43.5" customHeight="1">
      <c r="A10" s="20">
        <v>1</v>
      </c>
      <c r="B10" s="21" t="s">
        <v>153</v>
      </c>
      <c r="C10" s="26" t="s">
        <v>76</v>
      </c>
      <c r="D10" s="7" t="s">
        <v>6</v>
      </c>
      <c r="E10" s="22"/>
      <c r="F10" s="22"/>
      <c r="G10" s="22"/>
      <c r="H10" s="87">
        <f>H11+H15+H20+H23+H29</f>
        <v>39914.899999999994</v>
      </c>
    </row>
    <row r="11" spans="1:8" ht="58.5" customHeight="1">
      <c r="A11" s="20"/>
      <c r="B11" s="2" t="s">
        <v>77</v>
      </c>
      <c r="C11" s="23" t="s">
        <v>45</v>
      </c>
      <c r="D11" s="7" t="s">
        <v>6</v>
      </c>
      <c r="E11" s="7"/>
      <c r="F11" s="24" t="s">
        <v>168</v>
      </c>
      <c r="G11" s="22"/>
      <c r="H11" s="87">
        <f>H12+H13+H14</f>
        <v>10341.6</v>
      </c>
    </row>
    <row r="12" spans="1:8" ht="57" customHeight="1">
      <c r="A12" s="20">
        <v>2</v>
      </c>
      <c r="B12" s="2" t="s">
        <v>77</v>
      </c>
      <c r="C12" s="23" t="s">
        <v>45</v>
      </c>
      <c r="D12" s="7" t="s">
        <v>6</v>
      </c>
      <c r="E12" s="7" t="s">
        <v>10</v>
      </c>
      <c r="F12" s="24" t="s">
        <v>53</v>
      </c>
      <c r="G12" s="7" t="s">
        <v>13</v>
      </c>
      <c r="H12" s="88">
        <v>7.5</v>
      </c>
    </row>
    <row r="13" spans="1:8" ht="61.5" customHeight="1">
      <c r="A13" s="20">
        <v>3</v>
      </c>
      <c r="B13" s="2" t="s">
        <v>77</v>
      </c>
      <c r="C13" s="23" t="s">
        <v>46</v>
      </c>
      <c r="D13" s="6" t="s">
        <v>6</v>
      </c>
      <c r="E13" s="7" t="s">
        <v>15</v>
      </c>
      <c r="F13" s="24" t="s">
        <v>53</v>
      </c>
      <c r="G13" s="7" t="s">
        <v>13</v>
      </c>
      <c r="H13" s="87">
        <v>10187.4</v>
      </c>
    </row>
    <row r="14" spans="1:8" ht="61.5" customHeight="1">
      <c r="A14" s="53"/>
      <c r="B14" s="54" t="s">
        <v>77</v>
      </c>
      <c r="C14" s="23" t="s">
        <v>46</v>
      </c>
      <c r="D14" s="6" t="s">
        <v>6</v>
      </c>
      <c r="E14" s="7" t="s">
        <v>15</v>
      </c>
      <c r="F14" s="8" t="s">
        <v>171</v>
      </c>
      <c r="G14" s="7" t="s">
        <v>13</v>
      </c>
      <c r="H14" s="87">
        <v>146.7</v>
      </c>
    </row>
    <row r="15" spans="1:8" ht="57" customHeight="1">
      <c r="A15" s="2" t="s">
        <v>77</v>
      </c>
      <c r="B15" s="2" t="s">
        <v>78</v>
      </c>
      <c r="C15" s="26" t="s">
        <v>43</v>
      </c>
      <c r="D15" s="6" t="s">
        <v>6</v>
      </c>
      <c r="E15" s="7"/>
      <c r="F15" s="24" t="s">
        <v>170</v>
      </c>
      <c r="G15" s="7"/>
      <c r="H15" s="87">
        <f>H16+H17+H18+H19</f>
        <v>1735.2999999999997</v>
      </c>
    </row>
    <row r="16" spans="1:8" ht="64.5" customHeight="1">
      <c r="A16" s="20"/>
      <c r="B16" s="2" t="s">
        <v>78</v>
      </c>
      <c r="C16" s="26" t="s">
        <v>43</v>
      </c>
      <c r="D16" s="6" t="s">
        <v>6</v>
      </c>
      <c r="E16" s="7" t="s">
        <v>10</v>
      </c>
      <c r="F16" s="24" t="s">
        <v>54</v>
      </c>
      <c r="G16" s="7" t="s">
        <v>12</v>
      </c>
      <c r="H16" s="87">
        <v>10</v>
      </c>
    </row>
    <row r="17" spans="1:8" ht="60" customHeight="1">
      <c r="A17" s="20">
        <v>5</v>
      </c>
      <c r="B17" s="2" t="s">
        <v>78</v>
      </c>
      <c r="C17" s="26" t="s">
        <v>43</v>
      </c>
      <c r="D17" s="6" t="s">
        <v>6</v>
      </c>
      <c r="E17" s="7" t="s">
        <v>15</v>
      </c>
      <c r="F17" s="24" t="s">
        <v>54</v>
      </c>
      <c r="G17" s="7" t="s">
        <v>17</v>
      </c>
      <c r="H17" s="87">
        <v>1058.1</v>
      </c>
    </row>
    <row r="18" spans="1:8" ht="60" customHeight="1">
      <c r="A18" s="20">
        <v>6</v>
      </c>
      <c r="B18" s="2" t="s">
        <v>78</v>
      </c>
      <c r="C18" s="26" t="s">
        <v>43</v>
      </c>
      <c r="D18" s="6" t="s">
        <v>6</v>
      </c>
      <c r="E18" s="7" t="s">
        <v>15</v>
      </c>
      <c r="F18" s="24" t="s">
        <v>54</v>
      </c>
      <c r="G18" s="7" t="s">
        <v>12</v>
      </c>
      <c r="H18" s="87">
        <v>653.1</v>
      </c>
    </row>
    <row r="19" spans="1:8" ht="59.25" customHeight="1">
      <c r="A19" s="20">
        <v>7</v>
      </c>
      <c r="B19" s="2" t="s">
        <v>78</v>
      </c>
      <c r="C19" s="26" t="s">
        <v>43</v>
      </c>
      <c r="D19" s="6" t="s">
        <v>6</v>
      </c>
      <c r="E19" s="7" t="s">
        <v>15</v>
      </c>
      <c r="F19" s="24" t="s">
        <v>54</v>
      </c>
      <c r="G19" s="7" t="s">
        <v>19</v>
      </c>
      <c r="H19" s="87">
        <v>14.1</v>
      </c>
    </row>
    <row r="20" spans="1:8" ht="58.5" customHeight="1">
      <c r="A20" s="20"/>
      <c r="B20" s="2" t="s">
        <v>79</v>
      </c>
      <c r="C20" s="23" t="s">
        <v>50</v>
      </c>
      <c r="D20" s="6" t="s">
        <v>6</v>
      </c>
      <c r="E20" s="7"/>
      <c r="F20" s="25" t="s">
        <v>28</v>
      </c>
      <c r="G20" s="7"/>
      <c r="H20" s="87">
        <f>H21+H22</f>
        <v>9247.699999999999</v>
      </c>
    </row>
    <row r="21" spans="1:8" ht="61.5" customHeight="1">
      <c r="A21" s="20">
        <v>8</v>
      </c>
      <c r="B21" s="2" t="s">
        <v>79</v>
      </c>
      <c r="C21" s="23" t="s">
        <v>50</v>
      </c>
      <c r="D21" s="6" t="s">
        <v>6</v>
      </c>
      <c r="E21" s="7" t="s">
        <v>10</v>
      </c>
      <c r="F21" s="25" t="s">
        <v>174</v>
      </c>
      <c r="G21" s="7" t="s">
        <v>13</v>
      </c>
      <c r="H21" s="87">
        <v>12.4</v>
      </c>
    </row>
    <row r="22" spans="1:8" ht="63.75" customHeight="1">
      <c r="A22" s="20">
        <v>9</v>
      </c>
      <c r="B22" s="2" t="s">
        <v>79</v>
      </c>
      <c r="C22" s="23" t="s">
        <v>51</v>
      </c>
      <c r="D22" s="6" t="s">
        <v>6</v>
      </c>
      <c r="E22" s="7" t="s">
        <v>15</v>
      </c>
      <c r="F22" s="25" t="s">
        <v>174</v>
      </c>
      <c r="G22" s="7" t="s">
        <v>13</v>
      </c>
      <c r="H22" s="87">
        <v>9235.3</v>
      </c>
    </row>
    <row r="23" spans="1:8" ht="83.25" customHeight="1">
      <c r="A23" s="20"/>
      <c r="B23" s="3" t="s">
        <v>80</v>
      </c>
      <c r="C23" s="26" t="s">
        <v>47</v>
      </c>
      <c r="D23" s="6" t="s">
        <v>6</v>
      </c>
      <c r="E23" s="7"/>
      <c r="F23" s="25" t="s">
        <v>30</v>
      </c>
      <c r="G23" s="7"/>
      <c r="H23" s="87">
        <f>H24+H25+H26+H27+H28</f>
        <v>16961.6</v>
      </c>
    </row>
    <row r="24" spans="1:8" ht="71.25" customHeight="1">
      <c r="A24" s="20">
        <v>10</v>
      </c>
      <c r="B24" s="3" t="s">
        <v>80</v>
      </c>
      <c r="C24" s="26" t="s">
        <v>47</v>
      </c>
      <c r="D24" s="6" t="s">
        <v>6</v>
      </c>
      <c r="E24" s="7" t="s">
        <v>36</v>
      </c>
      <c r="F24" s="24" t="s">
        <v>172</v>
      </c>
      <c r="G24" s="7" t="s">
        <v>17</v>
      </c>
      <c r="H24" s="87">
        <v>3618.7</v>
      </c>
    </row>
    <row r="25" spans="1:8" ht="60.75" customHeight="1">
      <c r="A25" s="20">
        <v>11</v>
      </c>
      <c r="B25" s="3" t="s">
        <v>80</v>
      </c>
      <c r="C25" s="26" t="s">
        <v>47</v>
      </c>
      <c r="D25" s="6" t="s">
        <v>6</v>
      </c>
      <c r="E25" s="7" t="s">
        <v>36</v>
      </c>
      <c r="F25" s="24" t="s">
        <v>172</v>
      </c>
      <c r="G25" s="7" t="s">
        <v>12</v>
      </c>
      <c r="H25" s="87">
        <v>743.5</v>
      </c>
    </row>
    <row r="26" spans="1:8" ht="76.5" customHeight="1">
      <c r="A26" s="20"/>
      <c r="B26" s="3" t="s">
        <v>80</v>
      </c>
      <c r="C26" s="26" t="s">
        <v>47</v>
      </c>
      <c r="D26" s="6" t="s">
        <v>6</v>
      </c>
      <c r="E26" s="7" t="s">
        <v>36</v>
      </c>
      <c r="F26" s="5" t="s">
        <v>173</v>
      </c>
      <c r="G26" s="7" t="s">
        <v>70</v>
      </c>
      <c r="H26" s="87">
        <v>12550.1</v>
      </c>
    </row>
    <row r="27" spans="1:8" ht="78.75" customHeight="1">
      <c r="A27" s="20">
        <v>12</v>
      </c>
      <c r="B27" s="3" t="s">
        <v>80</v>
      </c>
      <c r="C27" s="26" t="s">
        <v>47</v>
      </c>
      <c r="D27" s="6" t="s">
        <v>6</v>
      </c>
      <c r="E27" s="7" t="s">
        <v>36</v>
      </c>
      <c r="F27" s="24" t="s">
        <v>172</v>
      </c>
      <c r="G27" s="7" t="s">
        <v>19</v>
      </c>
      <c r="H27" s="87">
        <v>42.1</v>
      </c>
    </row>
    <row r="28" spans="1:8" ht="72.75" customHeight="1">
      <c r="A28" s="20"/>
      <c r="B28" s="3" t="s">
        <v>80</v>
      </c>
      <c r="C28" s="26" t="s">
        <v>47</v>
      </c>
      <c r="D28" s="6" t="s">
        <v>6</v>
      </c>
      <c r="E28" s="7" t="s">
        <v>10</v>
      </c>
      <c r="F28" s="24" t="s">
        <v>30</v>
      </c>
      <c r="G28" s="7" t="s">
        <v>12</v>
      </c>
      <c r="H28" s="87">
        <v>7.2</v>
      </c>
    </row>
    <row r="29" spans="1:8" ht="59.25" customHeight="1">
      <c r="A29" s="20"/>
      <c r="B29" s="3" t="s">
        <v>81</v>
      </c>
      <c r="C29" s="26" t="s">
        <v>82</v>
      </c>
      <c r="D29" s="6" t="s">
        <v>6</v>
      </c>
      <c r="E29" s="7"/>
      <c r="F29" s="24"/>
      <c r="G29" s="7"/>
      <c r="H29" s="87">
        <f>H30+H31+H32+H33</f>
        <v>1628.7</v>
      </c>
    </row>
    <row r="30" spans="1:8" ht="72" customHeight="1">
      <c r="A30" s="20">
        <v>13</v>
      </c>
      <c r="B30" s="3" t="s">
        <v>81</v>
      </c>
      <c r="C30" s="26" t="s">
        <v>82</v>
      </c>
      <c r="D30" s="6" t="s">
        <v>6</v>
      </c>
      <c r="E30" s="7" t="s">
        <v>18</v>
      </c>
      <c r="F30" s="24" t="s">
        <v>175</v>
      </c>
      <c r="G30" s="7" t="s">
        <v>17</v>
      </c>
      <c r="H30" s="87">
        <v>1261.4</v>
      </c>
    </row>
    <row r="31" spans="1:8" ht="81.75" customHeight="1">
      <c r="A31" s="20">
        <v>14</v>
      </c>
      <c r="B31" s="3" t="s">
        <v>81</v>
      </c>
      <c r="C31" s="26" t="s">
        <v>82</v>
      </c>
      <c r="D31" s="6" t="s">
        <v>6</v>
      </c>
      <c r="E31" s="7" t="s">
        <v>18</v>
      </c>
      <c r="F31" s="24" t="s">
        <v>175</v>
      </c>
      <c r="G31" s="7" t="s">
        <v>12</v>
      </c>
      <c r="H31" s="87">
        <v>352</v>
      </c>
    </row>
    <row r="32" spans="1:8" ht="81.75" customHeight="1">
      <c r="A32" s="20">
        <v>15</v>
      </c>
      <c r="B32" s="3" t="s">
        <v>81</v>
      </c>
      <c r="C32" s="26" t="s">
        <v>82</v>
      </c>
      <c r="D32" s="6" t="s">
        <v>6</v>
      </c>
      <c r="E32" s="7" t="s">
        <v>18</v>
      </c>
      <c r="F32" s="24" t="s">
        <v>175</v>
      </c>
      <c r="G32" s="7" t="s">
        <v>19</v>
      </c>
      <c r="H32" s="88">
        <v>10.1</v>
      </c>
    </row>
    <row r="33" spans="1:8" ht="78.75" customHeight="1">
      <c r="A33" s="20"/>
      <c r="B33" s="3" t="s">
        <v>81</v>
      </c>
      <c r="C33" s="26" t="s">
        <v>82</v>
      </c>
      <c r="D33" s="6" t="s">
        <v>6</v>
      </c>
      <c r="E33" s="7" t="s">
        <v>10</v>
      </c>
      <c r="F33" s="24" t="s">
        <v>175</v>
      </c>
      <c r="G33" s="7" t="s">
        <v>12</v>
      </c>
      <c r="H33" s="88">
        <v>5.2</v>
      </c>
    </row>
    <row r="34" spans="1:8" ht="37.5" customHeight="1">
      <c r="A34" s="20"/>
      <c r="B34" s="27" t="s">
        <v>35</v>
      </c>
      <c r="C34" s="26" t="s">
        <v>82</v>
      </c>
      <c r="D34" s="6" t="s">
        <v>6</v>
      </c>
      <c r="E34" s="7"/>
      <c r="F34" s="25"/>
      <c r="G34" s="7"/>
      <c r="H34" s="87">
        <f>H35+H36+H37+H38+H39+H40+H43+H46+H47</f>
        <v>2033.2</v>
      </c>
    </row>
    <row r="35" spans="1:8" ht="60" customHeight="1" thickBot="1">
      <c r="A35" s="59"/>
      <c r="B35" s="29" t="s">
        <v>102</v>
      </c>
      <c r="C35" s="23" t="s">
        <v>45</v>
      </c>
      <c r="D35" s="6" t="s">
        <v>6</v>
      </c>
      <c r="E35" s="7" t="s">
        <v>18</v>
      </c>
      <c r="F35" s="24" t="s">
        <v>83</v>
      </c>
      <c r="G35" s="7" t="s">
        <v>12</v>
      </c>
      <c r="H35" s="87">
        <v>1200</v>
      </c>
    </row>
    <row r="36" spans="1:8" ht="65.25" customHeight="1" thickBot="1">
      <c r="A36" s="20"/>
      <c r="B36" s="2" t="s">
        <v>104</v>
      </c>
      <c r="C36" s="26" t="s">
        <v>48</v>
      </c>
      <c r="D36" s="6" t="s">
        <v>6</v>
      </c>
      <c r="E36" s="7" t="s">
        <v>22</v>
      </c>
      <c r="F36" s="28">
        <v>4361279521</v>
      </c>
      <c r="G36" s="7" t="s">
        <v>12</v>
      </c>
      <c r="H36" s="87">
        <v>40</v>
      </c>
    </row>
    <row r="37" spans="1:8" ht="74.25" customHeight="1">
      <c r="A37" s="20"/>
      <c r="B37" s="29" t="s">
        <v>199</v>
      </c>
      <c r="C37" s="26" t="s">
        <v>8</v>
      </c>
      <c r="D37" s="6" t="s">
        <v>6</v>
      </c>
      <c r="E37" s="7" t="s">
        <v>18</v>
      </c>
      <c r="F37" s="24" t="s">
        <v>84</v>
      </c>
      <c r="G37" s="7" t="s">
        <v>12</v>
      </c>
      <c r="H37" s="87">
        <v>49</v>
      </c>
    </row>
    <row r="38" spans="1:8" ht="64.5" customHeight="1">
      <c r="A38" s="20"/>
      <c r="B38" s="29" t="s">
        <v>199</v>
      </c>
      <c r="C38" s="23" t="s">
        <v>45</v>
      </c>
      <c r="D38" s="6" t="s">
        <v>6</v>
      </c>
      <c r="E38" s="7" t="s">
        <v>18</v>
      </c>
      <c r="F38" s="24" t="s">
        <v>84</v>
      </c>
      <c r="G38" s="7" t="s">
        <v>13</v>
      </c>
      <c r="H38" s="87">
        <v>300</v>
      </c>
    </row>
    <row r="39" spans="1:8" ht="64.5" customHeight="1">
      <c r="A39" s="20"/>
      <c r="B39" s="29" t="s">
        <v>199</v>
      </c>
      <c r="C39" s="23" t="s">
        <v>51</v>
      </c>
      <c r="D39" s="6" t="s">
        <v>6</v>
      </c>
      <c r="E39" s="7" t="s">
        <v>18</v>
      </c>
      <c r="F39" s="24" t="s">
        <v>84</v>
      </c>
      <c r="G39" s="7" t="s">
        <v>13</v>
      </c>
      <c r="H39" s="87">
        <v>70</v>
      </c>
    </row>
    <row r="40" spans="1:8" ht="64.5" customHeight="1">
      <c r="A40" s="71"/>
      <c r="B40" s="72" t="s">
        <v>149</v>
      </c>
      <c r="C40" s="23" t="s">
        <v>45</v>
      </c>
      <c r="D40" s="7" t="s">
        <v>6</v>
      </c>
      <c r="E40" s="7" t="s">
        <v>26</v>
      </c>
      <c r="F40" s="81" t="s">
        <v>130</v>
      </c>
      <c r="G40" s="7"/>
      <c r="H40" s="87">
        <f>H41+H42</f>
        <v>29.2</v>
      </c>
    </row>
    <row r="41" spans="1:8" ht="83.25" customHeight="1">
      <c r="A41" s="67" t="s">
        <v>196</v>
      </c>
      <c r="B41" s="82" t="s">
        <v>202</v>
      </c>
      <c r="C41" s="80" t="s">
        <v>45</v>
      </c>
      <c r="D41" s="76" t="s">
        <v>6</v>
      </c>
      <c r="E41" s="76" t="s">
        <v>26</v>
      </c>
      <c r="F41" s="81" t="s">
        <v>197</v>
      </c>
      <c r="G41" s="7" t="s">
        <v>13</v>
      </c>
      <c r="H41" s="87">
        <v>27.8</v>
      </c>
    </row>
    <row r="42" spans="1:8" ht="77.25" customHeight="1">
      <c r="A42" s="71"/>
      <c r="B42" s="82" t="s">
        <v>203</v>
      </c>
      <c r="C42" s="80" t="s">
        <v>45</v>
      </c>
      <c r="D42" s="76" t="s">
        <v>6</v>
      </c>
      <c r="E42" s="76" t="s">
        <v>26</v>
      </c>
      <c r="F42" s="81" t="s">
        <v>197</v>
      </c>
      <c r="G42" s="7" t="s">
        <v>13</v>
      </c>
      <c r="H42" s="87">
        <v>1.4</v>
      </c>
    </row>
    <row r="43" spans="1:8" ht="81.75" customHeight="1">
      <c r="A43" s="20"/>
      <c r="B43" s="21" t="s">
        <v>138</v>
      </c>
      <c r="C43" s="26" t="s">
        <v>82</v>
      </c>
      <c r="D43" s="6" t="s">
        <v>6</v>
      </c>
      <c r="E43" s="7" t="s">
        <v>18</v>
      </c>
      <c r="F43" s="24" t="s">
        <v>198</v>
      </c>
      <c r="G43" s="7"/>
      <c r="H43" s="87">
        <f>H44+H45</f>
        <v>295</v>
      </c>
    </row>
    <row r="44" spans="1:8" ht="79.5" customHeight="1">
      <c r="A44" s="20"/>
      <c r="B44" s="21" t="s">
        <v>138</v>
      </c>
      <c r="C44" s="23" t="s">
        <v>8</v>
      </c>
      <c r="D44" s="6" t="s">
        <v>6</v>
      </c>
      <c r="E44" s="7" t="s">
        <v>18</v>
      </c>
      <c r="F44" s="4" t="s">
        <v>85</v>
      </c>
      <c r="G44" s="7" t="s">
        <v>12</v>
      </c>
      <c r="H44" s="87">
        <v>125</v>
      </c>
    </row>
    <row r="45" spans="1:8" ht="93.75" customHeight="1">
      <c r="A45" s="20">
        <v>23</v>
      </c>
      <c r="B45" s="21" t="s">
        <v>86</v>
      </c>
      <c r="C45" s="23" t="s">
        <v>45</v>
      </c>
      <c r="D45" s="6" t="s">
        <v>6</v>
      </c>
      <c r="E45" s="7" t="s">
        <v>18</v>
      </c>
      <c r="F45" s="4" t="s">
        <v>85</v>
      </c>
      <c r="G45" s="7" t="s">
        <v>12</v>
      </c>
      <c r="H45" s="87">
        <v>170</v>
      </c>
    </row>
    <row r="46" spans="1:8" ht="75" customHeight="1">
      <c r="A46" s="20"/>
      <c r="B46" s="21" t="s">
        <v>154</v>
      </c>
      <c r="C46" s="26" t="s">
        <v>82</v>
      </c>
      <c r="D46" s="6" t="s">
        <v>6</v>
      </c>
      <c r="E46" s="7" t="s">
        <v>18</v>
      </c>
      <c r="F46" s="24" t="s">
        <v>87</v>
      </c>
      <c r="G46" s="7" t="s">
        <v>13</v>
      </c>
      <c r="H46" s="87">
        <v>32</v>
      </c>
    </row>
    <row r="47" spans="1:8" ht="66.75" customHeight="1">
      <c r="A47" s="20"/>
      <c r="B47" s="3" t="s">
        <v>101</v>
      </c>
      <c r="C47" s="23" t="s">
        <v>50</v>
      </c>
      <c r="D47" s="6" t="s">
        <v>6</v>
      </c>
      <c r="E47" s="7" t="s">
        <v>18</v>
      </c>
      <c r="F47" s="24" t="s">
        <v>88</v>
      </c>
      <c r="G47" s="7" t="s">
        <v>13</v>
      </c>
      <c r="H47" s="87">
        <v>18</v>
      </c>
    </row>
    <row r="48" spans="1:8" ht="15" customHeight="1">
      <c r="A48" s="30"/>
      <c r="B48" s="31" t="s">
        <v>31</v>
      </c>
      <c r="C48" s="32"/>
      <c r="D48" s="33" t="s">
        <v>6</v>
      </c>
      <c r="E48" s="33"/>
      <c r="F48" s="33"/>
      <c r="G48" s="33"/>
      <c r="H48" s="89">
        <f>H10+H34</f>
        <v>41948.09999999999</v>
      </c>
    </row>
    <row r="49" spans="1:8" ht="46.5" customHeight="1">
      <c r="A49" s="34"/>
      <c r="B49" s="21" t="s">
        <v>155</v>
      </c>
      <c r="C49" s="35"/>
      <c r="D49" s="7" t="s">
        <v>7</v>
      </c>
      <c r="E49" s="7" t="s">
        <v>14</v>
      </c>
      <c r="F49" s="7" t="s">
        <v>164</v>
      </c>
      <c r="G49" s="7"/>
      <c r="H49" s="90">
        <f>H50+H58+H63+H67+H72+H83</f>
        <v>226162.9</v>
      </c>
    </row>
    <row r="50" spans="1:8" ht="72.75" customHeight="1">
      <c r="A50" s="36"/>
      <c r="B50" s="3" t="s">
        <v>139</v>
      </c>
      <c r="C50" s="1" t="s">
        <v>55</v>
      </c>
      <c r="D50" s="37" t="s">
        <v>7</v>
      </c>
      <c r="E50" s="37" t="s">
        <v>14</v>
      </c>
      <c r="F50" s="38" t="s">
        <v>165</v>
      </c>
      <c r="G50" s="37"/>
      <c r="H50" s="91">
        <f>H51+H54+H55+H56+H57</f>
        <v>53847.6</v>
      </c>
    </row>
    <row r="51" spans="1:8" ht="61.5" customHeight="1">
      <c r="A51" s="39">
        <v>25</v>
      </c>
      <c r="B51" s="3" t="s">
        <v>139</v>
      </c>
      <c r="C51" s="1" t="s">
        <v>55</v>
      </c>
      <c r="D51" s="37" t="s">
        <v>7</v>
      </c>
      <c r="E51" s="37" t="s">
        <v>20</v>
      </c>
      <c r="F51" s="38" t="s">
        <v>56</v>
      </c>
      <c r="G51" s="37"/>
      <c r="H51" s="92">
        <f>H52+H53</f>
        <v>9503.1</v>
      </c>
    </row>
    <row r="52" spans="1:8" ht="69.75" customHeight="1">
      <c r="A52" s="40">
        <v>26</v>
      </c>
      <c r="B52" s="3" t="s">
        <v>139</v>
      </c>
      <c r="C52" s="1" t="s">
        <v>55</v>
      </c>
      <c r="D52" s="37" t="s">
        <v>7</v>
      </c>
      <c r="E52" s="37" t="s">
        <v>20</v>
      </c>
      <c r="F52" s="38" t="s">
        <v>56</v>
      </c>
      <c r="G52" s="37" t="s">
        <v>17</v>
      </c>
      <c r="H52" s="93" t="s">
        <v>90</v>
      </c>
    </row>
    <row r="53" spans="1:8" ht="58.5" customHeight="1">
      <c r="A53" s="41"/>
      <c r="B53" s="3" t="s">
        <v>139</v>
      </c>
      <c r="C53" s="1" t="s">
        <v>55</v>
      </c>
      <c r="D53" s="37" t="s">
        <v>7</v>
      </c>
      <c r="E53" s="37" t="s">
        <v>20</v>
      </c>
      <c r="F53" s="38" t="s">
        <v>56</v>
      </c>
      <c r="G53" s="37" t="s">
        <v>12</v>
      </c>
      <c r="H53" s="93" t="s">
        <v>159</v>
      </c>
    </row>
    <row r="54" spans="1:8" ht="65.25" customHeight="1">
      <c r="A54" s="41"/>
      <c r="B54" s="3" t="s">
        <v>139</v>
      </c>
      <c r="C54" s="1" t="s">
        <v>55</v>
      </c>
      <c r="D54" s="37" t="s">
        <v>7</v>
      </c>
      <c r="E54" s="37" t="s">
        <v>20</v>
      </c>
      <c r="F54" s="38" t="s">
        <v>57</v>
      </c>
      <c r="G54" s="37" t="s">
        <v>17</v>
      </c>
      <c r="H54" s="93" t="s">
        <v>160</v>
      </c>
    </row>
    <row r="55" spans="1:8" ht="65.25" customHeight="1">
      <c r="A55" s="41">
        <v>27</v>
      </c>
      <c r="B55" s="3" t="s">
        <v>139</v>
      </c>
      <c r="C55" s="1" t="s">
        <v>55</v>
      </c>
      <c r="D55" s="7" t="s">
        <v>7</v>
      </c>
      <c r="E55" s="7" t="s">
        <v>20</v>
      </c>
      <c r="F55" s="25" t="s">
        <v>57</v>
      </c>
      <c r="G55" s="7" t="s">
        <v>12</v>
      </c>
      <c r="H55" s="94" t="s">
        <v>161</v>
      </c>
    </row>
    <row r="56" spans="1:8" ht="45" customHeight="1">
      <c r="A56" s="41">
        <v>28</v>
      </c>
      <c r="B56" s="3" t="s">
        <v>139</v>
      </c>
      <c r="C56" s="1" t="s">
        <v>55</v>
      </c>
      <c r="D56" s="37" t="s">
        <v>7</v>
      </c>
      <c r="E56" s="37" t="s">
        <v>20</v>
      </c>
      <c r="F56" s="38" t="s">
        <v>56</v>
      </c>
      <c r="G56" s="37" t="s">
        <v>19</v>
      </c>
      <c r="H56" s="95">
        <v>205.8</v>
      </c>
    </row>
    <row r="57" spans="1:8" ht="67.5" customHeight="1">
      <c r="A57" s="41">
        <v>29</v>
      </c>
      <c r="B57" s="3" t="s">
        <v>139</v>
      </c>
      <c r="C57" s="1" t="s">
        <v>55</v>
      </c>
      <c r="D57" s="37" t="s">
        <v>7</v>
      </c>
      <c r="E57" s="37" t="s">
        <v>10</v>
      </c>
      <c r="F57" s="38" t="s">
        <v>56</v>
      </c>
      <c r="G57" s="37" t="s">
        <v>12</v>
      </c>
      <c r="H57" s="95">
        <v>161</v>
      </c>
    </row>
    <row r="58" spans="1:8" ht="63.75" customHeight="1">
      <c r="A58" s="41">
        <v>30</v>
      </c>
      <c r="B58" s="3" t="s">
        <v>91</v>
      </c>
      <c r="C58" s="1" t="s">
        <v>58</v>
      </c>
      <c r="D58" s="37" t="s">
        <v>7</v>
      </c>
      <c r="E58" s="37" t="s">
        <v>14</v>
      </c>
      <c r="F58" s="37" t="s">
        <v>21</v>
      </c>
      <c r="G58" s="37"/>
      <c r="H58" s="96">
        <f>SUM(H59:H62)</f>
        <v>155384.3</v>
      </c>
    </row>
    <row r="59" spans="1:8" ht="60.75" customHeight="1">
      <c r="A59" s="20">
        <v>31</v>
      </c>
      <c r="B59" s="3" t="s">
        <v>91</v>
      </c>
      <c r="C59" s="1" t="s">
        <v>58</v>
      </c>
      <c r="D59" s="7" t="s">
        <v>7</v>
      </c>
      <c r="E59" s="7" t="s">
        <v>9</v>
      </c>
      <c r="F59" s="7" t="s">
        <v>21</v>
      </c>
      <c r="G59" s="7" t="s">
        <v>13</v>
      </c>
      <c r="H59" s="97">
        <v>11581.4</v>
      </c>
    </row>
    <row r="60" spans="1:8" ht="47.25" customHeight="1">
      <c r="A60" s="20">
        <v>32</v>
      </c>
      <c r="B60" s="3" t="s">
        <v>91</v>
      </c>
      <c r="C60" s="1" t="s">
        <v>58</v>
      </c>
      <c r="D60" s="7" t="s">
        <v>7</v>
      </c>
      <c r="E60" s="7" t="s">
        <v>10</v>
      </c>
      <c r="F60" s="7" t="s">
        <v>21</v>
      </c>
      <c r="G60" s="7" t="s">
        <v>13</v>
      </c>
      <c r="H60" s="95">
        <v>200</v>
      </c>
    </row>
    <row r="61" spans="1:8" ht="53.25" customHeight="1">
      <c r="A61" s="20"/>
      <c r="B61" s="3" t="s">
        <v>91</v>
      </c>
      <c r="C61" s="1" t="s">
        <v>58</v>
      </c>
      <c r="D61" s="7" t="s">
        <v>7</v>
      </c>
      <c r="E61" s="7" t="s">
        <v>9</v>
      </c>
      <c r="F61" s="7" t="s">
        <v>60</v>
      </c>
      <c r="G61" s="7" t="s">
        <v>13</v>
      </c>
      <c r="H61" s="87">
        <v>135180.6</v>
      </c>
    </row>
    <row r="62" spans="1:8" ht="43.5" customHeight="1">
      <c r="A62" s="20">
        <v>33</v>
      </c>
      <c r="B62" s="3" t="s">
        <v>91</v>
      </c>
      <c r="C62" s="1" t="s">
        <v>58</v>
      </c>
      <c r="D62" s="7" t="s">
        <v>7</v>
      </c>
      <c r="E62" s="7" t="s">
        <v>24</v>
      </c>
      <c r="F62" s="7" t="s">
        <v>59</v>
      </c>
      <c r="G62" s="7" t="s">
        <v>13</v>
      </c>
      <c r="H62" s="87">
        <v>8422.3</v>
      </c>
    </row>
    <row r="63" spans="1:8" ht="63" customHeight="1">
      <c r="A63" s="20"/>
      <c r="B63" s="3" t="s">
        <v>92</v>
      </c>
      <c r="C63" s="1" t="s">
        <v>61</v>
      </c>
      <c r="D63" s="7" t="s">
        <v>7</v>
      </c>
      <c r="E63" s="7" t="s">
        <v>36</v>
      </c>
      <c r="F63" s="7" t="s">
        <v>162</v>
      </c>
      <c r="G63" s="7"/>
      <c r="H63" s="87">
        <f>H64+H65+H66</f>
        <v>8741.6</v>
      </c>
    </row>
    <row r="64" spans="1:8" ht="60" customHeight="1">
      <c r="A64" s="20">
        <v>34</v>
      </c>
      <c r="B64" s="3" t="s">
        <v>92</v>
      </c>
      <c r="C64" s="1" t="s">
        <v>61</v>
      </c>
      <c r="D64" s="7" t="s">
        <v>7</v>
      </c>
      <c r="E64" s="7" t="s">
        <v>36</v>
      </c>
      <c r="F64" s="7" t="s">
        <v>62</v>
      </c>
      <c r="G64" s="7" t="s">
        <v>13</v>
      </c>
      <c r="H64" s="87">
        <v>8544.6</v>
      </c>
    </row>
    <row r="65" spans="1:8" ht="63" customHeight="1">
      <c r="A65" s="49"/>
      <c r="B65" s="3" t="s">
        <v>92</v>
      </c>
      <c r="C65" s="1" t="s">
        <v>61</v>
      </c>
      <c r="D65" s="7" t="s">
        <v>7</v>
      </c>
      <c r="E65" s="7" t="s">
        <v>36</v>
      </c>
      <c r="F65" s="7" t="s">
        <v>163</v>
      </c>
      <c r="G65" s="7" t="s">
        <v>13</v>
      </c>
      <c r="H65" s="87">
        <v>192</v>
      </c>
    </row>
    <row r="66" spans="1:8" ht="62.25" customHeight="1">
      <c r="A66" s="20"/>
      <c r="B66" s="3" t="s">
        <v>92</v>
      </c>
      <c r="C66" s="1" t="s">
        <v>61</v>
      </c>
      <c r="D66" s="7" t="s">
        <v>7</v>
      </c>
      <c r="E66" s="7" t="s">
        <v>10</v>
      </c>
      <c r="F66" s="7" t="s">
        <v>62</v>
      </c>
      <c r="G66" s="7" t="s">
        <v>13</v>
      </c>
      <c r="H66" s="87">
        <v>5</v>
      </c>
    </row>
    <row r="67" spans="1:8" ht="52.5" customHeight="1">
      <c r="A67" s="20">
        <v>35</v>
      </c>
      <c r="B67" s="21" t="s">
        <v>40</v>
      </c>
      <c r="C67" s="26" t="s">
        <v>41</v>
      </c>
      <c r="D67" s="7" t="s">
        <v>7</v>
      </c>
      <c r="E67" s="7" t="s">
        <v>11</v>
      </c>
      <c r="F67" s="7" t="s">
        <v>176</v>
      </c>
      <c r="G67" s="7"/>
      <c r="H67" s="87">
        <f>H68+H69+H70+H71</f>
        <v>1129.9</v>
      </c>
    </row>
    <row r="68" spans="1:8" ht="193.5" customHeight="1">
      <c r="A68" s="59"/>
      <c r="B68" s="61" t="s">
        <v>177</v>
      </c>
      <c r="C68" s="1" t="s">
        <v>58</v>
      </c>
      <c r="D68" s="7" t="s">
        <v>7</v>
      </c>
      <c r="E68" s="7" t="s">
        <v>11</v>
      </c>
      <c r="F68" s="62" t="s">
        <v>178</v>
      </c>
      <c r="G68" s="7" t="s">
        <v>13</v>
      </c>
      <c r="H68" s="87">
        <v>619.4</v>
      </c>
    </row>
    <row r="69" spans="1:8" ht="177" customHeight="1">
      <c r="A69" s="59"/>
      <c r="B69" s="61" t="s">
        <v>179</v>
      </c>
      <c r="C69" s="1" t="s">
        <v>58</v>
      </c>
      <c r="D69" s="7" t="s">
        <v>7</v>
      </c>
      <c r="E69" s="7" t="s">
        <v>11</v>
      </c>
      <c r="F69" s="62" t="s">
        <v>178</v>
      </c>
      <c r="G69" s="7" t="s">
        <v>13</v>
      </c>
      <c r="H69" s="87">
        <v>32.6</v>
      </c>
    </row>
    <row r="70" spans="1:8" ht="58.5" customHeight="1">
      <c r="A70" s="59"/>
      <c r="B70" s="60" t="s">
        <v>180</v>
      </c>
      <c r="C70" s="1" t="s">
        <v>58</v>
      </c>
      <c r="D70" s="7" t="s">
        <v>7</v>
      </c>
      <c r="E70" s="7" t="s">
        <v>11</v>
      </c>
      <c r="F70" s="62" t="s">
        <v>181</v>
      </c>
      <c r="G70" s="7" t="s">
        <v>13</v>
      </c>
      <c r="H70" s="87">
        <v>227.4</v>
      </c>
    </row>
    <row r="71" spans="1:8" ht="48" customHeight="1">
      <c r="A71" s="59"/>
      <c r="B71" s="60" t="s">
        <v>182</v>
      </c>
      <c r="C71" s="1" t="s">
        <v>61</v>
      </c>
      <c r="D71" s="7" t="s">
        <v>7</v>
      </c>
      <c r="E71" s="7" t="s">
        <v>11</v>
      </c>
      <c r="F71" s="62" t="s">
        <v>93</v>
      </c>
      <c r="G71" s="7" t="s">
        <v>13</v>
      </c>
      <c r="H71" s="87">
        <v>250.5</v>
      </c>
    </row>
    <row r="72" spans="1:8" ht="48" customHeight="1">
      <c r="A72" s="20"/>
      <c r="B72" s="3" t="s">
        <v>94</v>
      </c>
      <c r="C72" s="26"/>
      <c r="D72" s="7" t="s">
        <v>7</v>
      </c>
      <c r="E72" s="7" t="s">
        <v>22</v>
      </c>
      <c r="F72" s="7" t="s">
        <v>23</v>
      </c>
      <c r="G72" s="7"/>
      <c r="H72" s="87">
        <f>H73+H78+H79</f>
        <v>5417.6</v>
      </c>
    </row>
    <row r="73" spans="1:8" ht="43.5" customHeight="1">
      <c r="A73" s="20">
        <v>36</v>
      </c>
      <c r="B73" s="64" t="s">
        <v>191</v>
      </c>
      <c r="C73" s="1" t="s">
        <v>64</v>
      </c>
      <c r="D73" s="7" t="s">
        <v>7</v>
      </c>
      <c r="E73" s="7" t="s">
        <v>22</v>
      </c>
      <c r="F73" s="7" t="s">
        <v>65</v>
      </c>
      <c r="G73" s="7"/>
      <c r="H73" s="87">
        <f>H74+H75+H76+H77</f>
        <v>2220.6</v>
      </c>
    </row>
    <row r="74" spans="1:8" ht="114" customHeight="1">
      <c r="A74" s="20">
        <v>37</v>
      </c>
      <c r="B74" s="9" t="s">
        <v>183</v>
      </c>
      <c r="C74" s="1" t="s">
        <v>64</v>
      </c>
      <c r="D74" s="7" t="s">
        <v>7</v>
      </c>
      <c r="E74" s="7" t="s">
        <v>22</v>
      </c>
      <c r="F74" s="7" t="s">
        <v>65</v>
      </c>
      <c r="G74" s="7" t="s">
        <v>17</v>
      </c>
      <c r="H74" s="88">
        <v>1773.6</v>
      </c>
    </row>
    <row r="75" spans="1:8" ht="43.5" customHeight="1">
      <c r="A75" s="20">
        <v>38</v>
      </c>
      <c r="B75" s="85" t="s">
        <v>184</v>
      </c>
      <c r="C75" s="1" t="s">
        <v>64</v>
      </c>
      <c r="D75" s="7" t="s">
        <v>7</v>
      </c>
      <c r="E75" s="7" t="s">
        <v>22</v>
      </c>
      <c r="F75" s="7" t="s">
        <v>65</v>
      </c>
      <c r="G75" s="7" t="s">
        <v>12</v>
      </c>
      <c r="H75" s="88">
        <v>437.4</v>
      </c>
    </row>
    <row r="76" spans="1:8" ht="34.5" customHeight="1">
      <c r="A76" s="20">
        <v>39</v>
      </c>
      <c r="B76" s="86" t="s">
        <v>185</v>
      </c>
      <c r="C76" s="1" t="s">
        <v>64</v>
      </c>
      <c r="D76" s="7" t="s">
        <v>7</v>
      </c>
      <c r="E76" s="7" t="s">
        <v>22</v>
      </c>
      <c r="F76" s="7" t="s">
        <v>65</v>
      </c>
      <c r="G76" s="7" t="s">
        <v>19</v>
      </c>
      <c r="H76" s="87">
        <v>8.1</v>
      </c>
    </row>
    <row r="77" spans="1:8" ht="60.75" customHeight="1">
      <c r="A77" s="20"/>
      <c r="B77" s="85" t="s">
        <v>186</v>
      </c>
      <c r="C77" s="1" t="s">
        <v>64</v>
      </c>
      <c r="D77" s="7" t="s">
        <v>7</v>
      </c>
      <c r="E77" s="7" t="s">
        <v>10</v>
      </c>
      <c r="F77" s="7" t="s">
        <v>65</v>
      </c>
      <c r="G77" s="7" t="s">
        <v>12</v>
      </c>
      <c r="H77" s="88">
        <v>1.5</v>
      </c>
    </row>
    <row r="78" spans="1:8" ht="59.25" customHeight="1">
      <c r="A78" s="20"/>
      <c r="B78" s="60" t="s">
        <v>187</v>
      </c>
      <c r="C78" s="26" t="s">
        <v>97</v>
      </c>
      <c r="D78" s="7" t="s">
        <v>7</v>
      </c>
      <c r="E78" s="7" t="s">
        <v>22</v>
      </c>
      <c r="F78" s="7" t="s">
        <v>66</v>
      </c>
      <c r="G78" s="7" t="s">
        <v>12</v>
      </c>
      <c r="H78" s="88">
        <v>150</v>
      </c>
    </row>
    <row r="79" spans="1:8" ht="46.5" customHeight="1">
      <c r="A79" s="20"/>
      <c r="B79" s="60" t="s">
        <v>188</v>
      </c>
      <c r="C79" s="26" t="s">
        <v>97</v>
      </c>
      <c r="D79" s="7" t="s">
        <v>7</v>
      </c>
      <c r="E79" s="7" t="s">
        <v>22</v>
      </c>
      <c r="F79" s="7" t="s">
        <v>67</v>
      </c>
      <c r="G79" s="7"/>
      <c r="H79" s="88">
        <f>H80+H81+H82</f>
        <v>3047</v>
      </c>
    </row>
    <row r="80" spans="1:8" ht="114" customHeight="1">
      <c r="A80" s="20"/>
      <c r="B80" s="9" t="s">
        <v>183</v>
      </c>
      <c r="C80" s="26" t="s">
        <v>97</v>
      </c>
      <c r="D80" s="7" t="s">
        <v>7</v>
      </c>
      <c r="E80" s="7" t="s">
        <v>22</v>
      </c>
      <c r="F80" s="7" t="s">
        <v>67</v>
      </c>
      <c r="G80" s="7" t="s">
        <v>17</v>
      </c>
      <c r="H80" s="88">
        <v>2934.7</v>
      </c>
    </row>
    <row r="81" spans="1:8" ht="51.75" customHeight="1">
      <c r="A81" s="20"/>
      <c r="B81" s="63" t="s">
        <v>184</v>
      </c>
      <c r="C81" s="26" t="s">
        <v>97</v>
      </c>
      <c r="D81" s="7" t="s">
        <v>7</v>
      </c>
      <c r="E81" s="7" t="s">
        <v>22</v>
      </c>
      <c r="F81" s="7" t="s">
        <v>67</v>
      </c>
      <c r="G81" s="7" t="s">
        <v>12</v>
      </c>
      <c r="H81" s="88">
        <v>110.8</v>
      </c>
    </row>
    <row r="82" spans="1:8" ht="54.75" customHeight="1">
      <c r="A82" s="20"/>
      <c r="B82" s="63" t="s">
        <v>186</v>
      </c>
      <c r="C82" s="26" t="s">
        <v>97</v>
      </c>
      <c r="D82" s="7" t="s">
        <v>7</v>
      </c>
      <c r="E82" s="7" t="s">
        <v>10</v>
      </c>
      <c r="F82" s="7" t="s">
        <v>67</v>
      </c>
      <c r="G82" s="7" t="s">
        <v>12</v>
      </c>
      <c r="H82" s="88">
        <v>1.5</v>
      </c>
    </row>
    <row r="83" spans="1:8" ht="57.75" customHeight="1">
      <c r="A83" s="20"/>
      <c r="B83" s="2" t="s">
        <v>95</v>
      </c>
      <c r="C83" s="26" t="s">
        <v>41</v>
      </c>
      <c r="D83" s="7" t="s">
        <v>7</v>
      </c>
      <c r="E83" s="7" t="s">
        <v>22</v>
      </c>
      <c r="F83" s="7" t="s">
        <v>96</v>
      </c>
      <c r="G83" s="7"/>
      <c r="H83" s="88">
        <f>H84+H85</f>
        <v>1641.9</v>
      </c>
    </row>
    <row r="84" spans="1:8" ht="53.25" customHeight="1">
      <c r="A84" s="20"/>
      <c r="B84" s="9" t="s">
        <v>189</v>
      </c>
      <c r="C84" s="1" t="s">
        <v>55</v>
      </c>
      <c r="D84" s="7" t="s">
        <v>7</v>
      </c>
      <c r="E84" s="7" t="s">
        <v>22</v>
      </c>
      <c r="F84" s="8" t="s">
        <v>96</v>
      </c>
      <c r="G84" s="7" t="s">
        <v>12</v>
      </c>
      <c r="H84" s="88">
        <v>496.5</v>
      </c>
    </row>
    <row r="85" spans="1:8" ht="50.25" customHeight="1">
      <c r="A85" s="20"/>
      <c r="B85" s="9" t="s">
        <v>190</v>
      </c>
      <c r="C85" s="1" t="s">
        <v>58</v>
      </c>
      <c r="D85" s="7" t="s">
        <v>7</v>
      </c>
      <c r="E85" s="7" t="s">
        <v>22</v>
      </c>
      <c r="F85" s="8" t="s">
        <v>96</v>
      </c>
      <c r="G85" s="7" t="s">
        <v>13</v>
      </c>
      <c r="H85" s="88">
        <v>1145.4</v>
      </c>
    </row>
    <row r="86" spans="1:8" ht="34.5" customHeight="1">
      <c r="A86" s="20"/>
      <c r="B86" s="27" t="s">
        <v>34</v>
      </c>
      <c r="C86" s="26" t="s">
        <v>41</v>
      </c>
      <c r="D86" s="7" t="s">
        <v>7</v>
      </c>
      <c r="E86" s="22"/>
      <c r="F86" s="22"/>
      <c r="G86" s="22"/>
      <c r="H86" s="87">
        <f>H87+H96+H97+H100+H101+H102+H107+H108+H111</f>
        <v>6637.7</v>
      </c>
    </row>
    <row r="87" spans="1:8" ht="55.5" customHeight="1">
      <c r="A87" s="59"/>
      <c r="B87" s="60" t="s">
        <v>149</v>
      </c>
      <c r="C87" s="26" t="s">
        <v>41</v>
      </c>
      <c r="D87" s="7" t="s">
        <v>7</v>
      </c>
      <c r="E87" s="7" t="s">
        <v>26</v>
      </c>
      <c r="F87" s="77" t="s">
        <v>130</v>
      </c>
      <c r="G87" s="22"/>
      <c r="H87" s="87">
        <f>H88+H89+H90+H93</f>
        <v>510.6</v>
      </c>
    </row>
    <row r="88" spans="1:8" ht="48.75" customHeight="1">
      <c r="A88" s="59"/>
      <c r="B88" s="9" t="s">
        <v>189</v>
      </c>
      <c r="C88" s="1" t="s">
        <v>55</v>
      </c>
      <c r="D88" s="7" t="s">
        <v>7</v>
      </c>
      <c r="E88" s="7" t="s">
        <v>26</v>
      </c>
      <c r="F88" s="77" t="s">
        <v>130</v>
      </c>
      <c r="G88" s="7" t="s">
        <v>12</v>
      </c>
      <c r="H88" s="87">
        <v>58</v>
      </c>
    </row>
    <row r="89" spans="1:8" ht="57" customHeight="1">
      <c r="A89" s="59"/>
      <c r="B89" s="9" t="s">
        <v>190</v>
      </c>
      <c r="C89" s="1" t="s">
        <v>58</v>
      </c>
      <c r="D89" s="7" t="s">
        <v>7</v>
      </c>
      <c r="E89" s="7" t="s">
        <v>26</v>
      </c>
      <c r="F89" s="77" t="s">
        <v>130</v>
      </c>
      <c r="G89" s="7" t="s">
        <v>13</v>
      </c>
      <c r="H89" s="87">
        <v>87</v>
      </c>
    </row>
    <row r="90" spans="1:8" ht="78" customHeight="1">
      <c r="A90" s="66"/>
      <c r="B90" s="82" t="s">
        <v>202</v>
      </c>
      <c r="C90" s="26" t="s">
        <v>41</v>
      </c>
      <c r="D90" s="68" t="s">
        <v>7</v>
      </c>
      <c r="E90" s="68" t="s">
        <v>26</v>
      </c>
      <c r="F90" s="84" t="s">
        <v>197</v>
      </c>
      <c r="G90" s="69"/>
      <c r="H90" s="70">
        <f>H91+H92</f>
        <v>347.3</v>
      </c>
    </row>
    <row r="91" spans="1:8" ht="51.75" customHeight="1">
      <c r="A91" s="66"/>
      <c r="B91" s="9" t="s">
        <v>189</v>
      </c>
      <c r="C91" s="1" t="s">
        <v>55</v>
      </c>
      <c r="D91" s="5" t="s">
        <v>7</v>
      </c>
      <c r="E91" s="5" t="s">
        <v>26</v>
      </c>
      <c r="F91" s="84" t="s">
        <v>197</v>
      </c>
      <c r="G91" s="69">
        <v>200</v>
      </c>
      <c r="H91" s="70">
        <v>97.3</v>
      </c>
    </row>
    <row r="92" spans="1:8" ht="51" customHeight="1">
      <c r="A92" s="66"/>
      <c r="B92" s="9" t="s">
        <v>190</v>
      </c>
      <c r="C92" s="1" t="s">
        <v>58</v>
      </c>
      <c r="D92" s="5" t="s">
        <v>7</v>
      </c>
      <c r="E92" s="5" t="s">
        <v>26</v>
      </c>
      <c r="F92" s="84" t="s">
        <v>197</v>
      </c>
      <c r="G92" s="69">
        <v>600</v>
      </c>
      <c r="H92" s="70">
        <v>250</v>
      </c>
    </row>
    <row r="93" spans="1:8" ht="75" customHeight="1">
      <c r="A93" s="66"/>
      <c r="B93" s="82" t="s">
        <v>203</v>
      </c>
      <c r="C93" s="26" t="s">
        <v>41</v>
      </c>
      <c r="D93" s="5" t="s">
        <v>7</v>
      </c>
      <c r="E93" s="5" t="s">
        <v>26</v>
      </c>
      <c r="F93" s="84" t="s">
        <v>197</v>
      </c>
      <c r="G93" s="69"/>
      <c r="H93" s="70">
        <f>H94+H95</f>
        <v>18.299999999999997</v>
      </c>
    </row>
    <row r="94" spans="1:8" ht="51.75" customHeight="1">
      <c r="A94" s="66"/>
      <c r="B94" s="9" t="s">
        <v>189</v>
      </c>
      <c r="C94" s="1" t="s">
        <v>55</v>
      </c>
      <c r="D94" s="5" t="s">
        <v>7</v>
      </c>
      <c r="E94" s="5" t="s">
        <v>26</v>
      </c>
      <c r="F94" s="84" t="s">
        <v>197</v>
      </c>
      <c r="G94" s="69">
        <v>200</v>
      </c>
      <c r="H94" s="70">
        <v>5.1</v>
      </c>
    </row>
    <row r="95" spans="1:8" ht="65.25" customHeight="1">
      <c r="A95" s="66"/>
      <c r="B95" s="9" t="s">
        <v>190</v>
      </c>
      <c r="C95" s="1" t="s">
        <v>58</v>
      </c>
      <c r="D95" s="5" t="s">
        <v>7</v>
      </c>
      <c r="E95" s="5" t="s">
        <v>26</v>
      </c>
      <c r="F95" s="84" t="s">
        <v>197</v>
      </c>
      <c r="G95" s="69">
        <v>600</v>
      </c>
      <c r="H95" s="70">
        <v>13.2</v>
      </c>
    </row>
    <row r="96" spans="1:8" ht="59.25" customHeight="1">
      <c r="A96" s="20">
        <v>40</v>
      </c>
      <c r="B96" s="2" t="s">
        <v>102</v>
      </c>
      <c r="C96" s="1" t="s">
        <v>58</v>
      </c>
      <c r="D96" s="7" t="s">
        <v>7</v>
      </c>
      <c r="E96" s="7" t="s">
        <v>22</v>
      </c>
      <c r="F96" s="8" t="s">
        <v>83</v>
      </c>
      <c r="G96" s="7" t="s">
        <v>13</v>
      </c>
      <c r="H96" s="88">
        <v>1000.6</v>
      </c>
    </row>
    <row r="97" spans="1:8" ht="57.75" customHeight="1">
      <c r="A97" s="20">
        <v>42</v>
      </c>
      <c r="B97" s="3" t="s">
        <v>103</v>
      </c>
      <c r="C97" s="1" t="s">
        <v>64</v>
      </c>
      <c r="D97" s="7" t="s">
        <v>7</v>
      </c>
      <c r="E97" s="7" t="s">
        <v>22</v>
      </c>
      <c r="F97" s="8" t="s">
        <v>98</v>
      </c>
      <c r="G97" s="7"/>
      <c r="H97" s="87">
        <f>H98+H99</f>
        <v>100</v>
      </c>
    </row>
    <row r="98" spans="1:8" ht="57.75" customHeight="1">
      <c r="A98" s="59"/>
      <c r="B98" s="9" t="s">
        <v>189</v>
      </c>
      <c r="C98" s="1" t="s">
        <v>64</v>
      </c>
      <c r="D98" s="7" t="s">
        <v>7</v>
      </c>
      <c r="E98" s="7" t="s">
        <v>22</v>
      </c>
      <c r="F98" s="8" t="s">
        <v>98</v>
      </c>
      <c r="G98" s="7" t="s">
        <v>12</v>
      </c>
      <c r="H98" s="87">
        <v>15</v>
      </c>
    </row>
    <row r="99" spans="1:8" ht="57" customHeight="1">
      <c r="A99" s="59"/>
      <c r="B99" s="9" t="s">
        <v>190</v>
      </c>
      <c r="C99" s="1" t="s">
        <v>192</v>
      </c>
      <c r="D99" s="7" t="s">
        <v>7</v>
      </c>
      <c r="E99" s="7" t="s">
        <v>22</v>
      </c>
      <c r="F99" s="8" t="s">
        <v>98</v>
      </c>
      <c r="G99" s="7" t="s">
        <v>13</v>
      </c>
      <c r="H99" s="87">
        <v>85</v>
      </c>
    </row>
    <row r="100" spans="1:8" ht="63" customHeight="1">
      <c r="A100" s="20">
        <v>43</v>
      </c>
      <c r="B100" s="2" t="s">
        <v>104</v>
      </c>
      <c r="C100" s="1" t="s">
        <v>64</v>
      </c>
      <c r="D100" s="7" t="s">
        <v>7</v>
      </c>
      <c r="E100" s="7" t="s">
        <v>22</v>
      </c>
      <c r="F100" s="7" t="s">
        <v>84</v>
      </c>
      <c r="G100" s="7" t="s">
        <v>12</v>
      </c>
      <c r="H100" s="87">
        <v>43</v>
      </c>
    </row>
    <row r="101" spans="1:8" ht="65.25" customHeight="1">
      <c r="A101" s="20">
        <v>44</v>
      </c>
      <c r="B101" s="2" t="s">
        <v>104</v>
      </c>
      <c r="C101" s="1" t="s">
        <v>58</v>
      </c>
      <c r="D101" s="7" t="s">
        <v>7</v>
      </c>
      <c r="E101" s="7" t="s">
        <v>22</v>
      </c>
      <c r="F101" s="7" t="s">
        <v>84</v>
      </c>
      <c r="G101" s="7" t="s">
        <v>13</v>
      </c>
      <c r="H101" s="87">
        <v>450</v>
      </c>
    </row>
    <row r="102" spans="1:8" ht="70.5" customHeight="1">
      <c r="A102" s="20"/>
      <c r="B102" s="3" t="s">
        <v>105</v>
      </c>
      <c r="C102" s="1" t="s">
        <v>64</v>
      </c>
      <c r="D102" s="7" t="s">
        <v>7</v>
      </c>
      <c r="E102" s="7" t="s">
        <v>22</v>
      </c>
      <c r="F102" s="7" t="s">
        <v>166</v>
      </c>
      <c r="G102" s="7"/>
      <c r="H102" s="87">
        <f>H103+H104+H105+H106</f>
        <v>2358.5</v>
      </c>
    </row>
    <row r="103" spans="1:8" ht="96.75" customHeight="1">
      <c r="A103" s="20">
        <v>47</v>
      </c>
      <c r="B103" s="3" t="s">
        <v>99</v>
      </c>
      <c r="C103" s="1" t="s">
        <v>55</v>
      </c>
      <c r="D103" s="7" t="s">
        <v>7</v>
      </c>
      <c r="E103" s="7" t="s">
        <v>22</v>
      </c>
      <c r="F103" s="8" t="s">
        <v>100</v>
      </c>
      <c r="G103" s="7" t="s">
        <v>12</v>
      </c>
      <c r="H103" s="88">
        <v>723.1</v>
      </c>
    </row>
    <row r="104" spans="1:8" ht="93.75" customHeight="1">
      <c r="A104" s="20">
        <v>48</v>
      </c>
      <c r="B104" s="3" t="s">
        <v>99</v>
      </c>
      <c r="C104" s="1" t="s">
        <v>58</v>
      </c>
      <c r="D104" s="7" t="s">
        <v>7</v>
      </c>
      <c r="E104" s="7"/>
      <c r="F104" s="8" t="s">
        <v>100</v>
      </c>
      <c r="G104" s="7" t="s">
        <v>13</v>
      </c>
      <c r="H104" s="88">
        <v>535.4</v>
      </c>
    </row>
    <row r="105" spans="1:8" ht="156" customHeight="1">
      <c r="A105" s="59"/>
      <c r="B105" s="65" t="s">
        <v>193</v>
      </c>
      <c r="C105" s="1" t="s">
        <v>192</v>
      </c>
      <c r="D105" s="7" t="s">
        <v>7</v>
      </c>
      <c r="E105" s="7" t="s">
        <v>9</v>
      </c>
      <c r="F105" s="5" t="s">
        <v>194</v>
      </c>
      <c r="G105" s="7" t="s">
        <v>13</v>
      </c>
      <c r="H105" s="87">
        <v>1045</v>
      </c>
    </row>
    <row r="106" spans="1:8" ht="156" customHeight="1">
      <c r="A106" s="59"/>
      <c r="B106" s="65" t="s">
        <v>195</v>
      </c>
      <c r="C106" s="1" t="s">
        <v>192</v>
      </c>
      <c r="D106" s="7" t="s">
        <v>7</v>
      </c>
      <c r="E106" s="7" t="s">
        <v>9</v>
      </c>
      <c r="F106" s="5" t="s">
        <v>194</v>
      </c>
      <c r="G106" s="7" t="s">
        <v>13</v>
      </c>
      <c r="H106" s="87">
        <v>55</v>
      </c>
    </row>
    <row r="107" spans="1:8" ht="65.25" customHeight="1">
      <c r="A107" s="20"/>
      <c r="B107" s="3" t="s">
        <v>101</v>
      </c>
      <c r="C107" s="1" t="s">
        <v>58</v>
      </c>
      <c r="D107" s="7" t="s">
        <v>7</v>
      </c>
      <c r="E107" s="7" t="s">
        <v>22</v>
      </c>
      <c r="F107" s="5" t="s">
        <v>88</v>
      </c>
      <c r="G107" s="7" t="s">
        <v>13</v>
      </c>
      <c r="H107" s="87">
        <v>30</v>
      </c>
    </row>
    <row r="108" spans="1:8" s="78" customFormat="1" ht="75" customHeight="1">
      <c r="A108" s="75" t="s">
        <v>200</v>
      </c>
      <c r="B108" s="75" t="s">
        <v>200</v>
      </c>
      <c r="C108" s="74" t="s">
        <v>61</v>
      </c>
      <c r="D108" s="77" t="s">
        <v>7</v>
      </c>
      <c r="E108" s="77" t="s">
        <v>36</v>
      </c>
      <c r="F108" s="77" t="s">
        <v>122</v>
      </c>
      <c r="G108" s="76"/>
      <c r="H108" s="87">
        <f>H109+H110</f>
        <v>2095</v>
      </c>
    </row>
    <row r="109" spans="1:8" s="78" customFormat="1" ht="78" customHeight="1">
      <c r="A109" s="82" t="s">
        <v>196</v>
      </c>
      <c r="B109" s="82" t="s">
        <v>202</v>
      </c>
      <c r="C109" s="83" t="s">
        <v>61</v>
      </c>
      <c r="D109" s="77" t="s">
        <v>7</v>
      </c>
      <c r="E109" s="77" t="s">
        <v>36</v>
      </c>
      <c r="F109" s="77" t="s">
        <v>201</v>
      </c>
      <c r="G109" s="76" t="s">
        <v>13</v>
      </c>
      <c r="H109" s="87">
        <v>1990.3</v>
      </c>
    </row>
    <row r="110" spans="1:8" s="78" customFormat="1" ht="75" customHeight="1">
      <c r="A110" s="79"/>
      <c r="B110" s="82" t="s">
        <v>203</v>
      </c>
      <c r="C110" s="83" t="s">
        <v>61</v>
      </c>
      <c r="D110" s="76" t="s">
        <v>7</v>
      </c>
      <c r="E110" s="76" t="s">
        <v>36</v>
      </c>
      <c r="F110" s="77" t="s">
        <v>201</v>
      </c>
      <c r="G110" s="76" t="s">
        <v>13</v>
      </c>
      <c r="H110" s="87">
        <v>104.7</v>
      </c>
    </row>
    <row r="111" spans="1:8" ht="51" customHeight="1">
      <c r="A111" s="49"/>
      <c r="B111" s="50" t="s">
        <v>133</v>
      </c>
      <c r="C111" s="1" t="s">
        <v>61</v>
      </c>
      <c r="D111" s="7" t="s">
        <v>7</v>
      </c>
      <c r="E111" s="7" t="s">
        <v>39</v>
      </c>
      <c r="F111" s="5"/>
      <c r="G111" s="7"/>
      <c r="H111" s="87">
        <f>H112</f>
        <v>50</v>
      </c>
    </row>
    <row r="112" spans="1:8" ht="81.75" customHeight="1">
      <c r="A112" s="49"/>
      <c r="B112" s="50" t="s">
        <v>134</v>
      </c>
      <c r="C112" s="1" t="s">
        <v>61</v>
      </c>
      <c r="D112" s="7" t="s">
        <v>7</v>
      </c>
      <c r="E112" s="7" t="s">
        <v>39</v>
      </c>
      <c r="F112" s="5" t="s">
        <v>136</v>
      </c>
      <c r="G112" s="7" t="s">
        <v>13</v>
      </c>
      <c r="H112" s="87">
        <v>50</v>
      </c>
    </row>
    <row r="113" spans="1:8" ht="15" customHeight="1">
      <c r="A113" s="34"/>
      <c r="B113" s="31" t="s">
        <v>32</v>
      </c>
      <c r="C113" s="42"/>
      <c r="D113" s="33" t="s">
        <v>7</v>
      </c>
      <c r="E113" s="33"/>
      <c r="F113" s="33"/>
      <c r="G113" s="33"/>
      <c r="H113" s="98">
        <f>H86+H49</f>
        <v>232800.6</v>
      </c>
    </row>
    <row r="114" spans="1:8" ht="29.25" customHeight="1">
      <c r="A114" s="20"/>
      <c r="B114" s="21" t="s">
        <v>71</v>
      </c>
      <c r="C114" s="26"/>
      <c r="D114" s="7" t="s">
        <v>72</v>
      </c>
      <c r="E114" s="7"/>
      <c r="F114" s="7"/>
      <c r="G114" s="7"/>
      <c r="H114" s="87">
        <f>H115+H116+H117</f>
        <v>29848.9</v>
      </c>
    </row>
    <row r="115" spans="1:8" ht="60" customHeight="1">
      <c r="A115" s="20"/>
      <c r="B115" s="2" t="s">
        <v>104</v>
      </c>
      <c r="C115" s="57" t="s">
        <v>71</v>
      </c>
      <c r="D115" s="7" t="s">
        <v>72</v>
      </c>
      <c r="E115" s="7" t="s">
        <v>27</v>
      </c>
      <c r="F115" s="8" t="s">
        <v>84</v>
      </c>
      <c r="G115" s="7" t="s">
        <v>12</v>
      </c>
      <c r="H115" s="88">
        <v>100</v>
      </c>
    </row>
    <row r="116" spans="1:8" ht="60" customHeight="1">
      <c r="A116" s="20"/>
      <c r="B116" s="2" t="s">
        <v>104</v>
      </c>
      <c r="C116" s="57" t="s">
        <v>156</v>
      </c>
      <c r="D116" s="7" t="s">
        <v>72</v>
      </c>
      <c r="E116" s="7" t="s">
        <v>27</v>
      </c>
      <c r="F116" s="8" t="s">
        <v>84</v>
      </c>
      <c r="G116" s="7" t="s">
        <v>12</v>
      </c>
      <c r="H116" s="88">
        <v>40</v>
      </c>
    </row>
    <row r="117" spans="1:8" ht="60" customHeight="1">
      <c r="A117" s="20"/>
      <c r="B117" s="2" t="s">
        <v>140</v>
      </c>
      <c r="C117" s="57" t="s">
        <v>71</v>
      </c>
      <c r="D117" s="7" t="s">
        <v>72</v>
      </c>
      <c r="E117" s="7"/>
      <c r="F117" s="7"/>
      <c r="G117" s="7"/>
      <c r="H117" s="87">
        <f>H118+H119</f>
        <v>29708.9</v>
      </c>
    </row>
    <row r="118" spans="1:8" ht="73.5" customHeight="1">
      <c r="A118" s="20"/>
      <c r="B118" s="2" t="s">
        <v>106</v>
      </c>
      <c r="C118" s="57" t="s">
        <v>71</v>
      </c>
      <c r="D118" s="7" t="s">
        <v>72</v>
      </c>
      <c r="E118" s="7" t="s">
        <v>27</v>
      </c>
      <c r="F118" s="8" t="s">
        <v>107</v>
      </c>
      <c r="G118" s="7"/>
      <c r="H118" s="87">
        <v>1375</v>
      </c>
    </row>
    <row r="119" spans="1:8" ht="60" customHeight="1">
      <c r="A119" s="20"/>
      <c r="B119" s="2" t="s">
        <v>108</v>
      </c>
      <c r="C119" s="57" t="s">
        <v>71</v>
      </c>
      <c r="D119" s="7" t="s">
        <v>72</v>
      </c>
      <c r="E119" s="7" t="s">
        <v>73</v>
      </c>
      <c r="F119" s="8" t="s">
        <v>137</v>
      </c>
      <c r="G119" s="7" t="s">
        <v>63</v>
      </c>
      <c r="H119" s="88">
        <v>28333.9</v>
      </c>
    </row>
    <row r="120" spans="1:8" ht="15" customHeight="1">
      <c r="A120" s="36"/>
      <c r="B120" s="26" t="s">
        <v>157</v>
      </c>
      <c r="C120" s="42"/>
      <c r="D120" s="43" t="s">
        <v>25</v>
      </c>
      <c r="E120" s="43"/>
      <c r="F120" s="43"/>
      <c r="G120" s="43"/>
      <c r="H120" s="99">
        <f>H121+H126+H127+H128+H129+H130+H131+H132+H134+H135+H136+H137+H138+H139+H140+H141+H142+H143+H145+H146</f>
        <v>109494.79999999997</v>
      </c>
    </row>
    <row r="121" spans="1:8" ht="37.5" customHeight="1">
      <c r="A121" s="36"/>
      <c r="B121" s="3" t="s">
        <v>141</v>
      </c>
      <c r="C121" s="26" t="s">
        <v>29</v>
      </c>
      <c r="D121" s="37" t="s">
        <v>25</v>
      </c>
      <c r="E121" s="37" t="s">
        <v>11</v>
      </c>
      <c r="F121" s="37" t="s">
        <v>110</v>
      </c>
      <c r="G121" s="37"/>
      <c r="H121" s="100">
        <f>H122+H123+H124+H125</f>
        <v>55.400000000000006</v>
      </c>
    </row>
    <row r="122" spans="1:8" ht="57.75" customHeight="1">
      <c r="A122" s="36"/>
      <c r="B122" s="2" t="s">
        <v>142</v>
      </c>
      <c r="C122" s="26" t="s">
        <v>29</v>
      </c>
      <c r="D122" s="37" t="s">
        <v>25</v>
      </c>
      <c r="E122" s="37" t="s">
        <v>11</v>
      </c>
      <c r="F122" s="8" t="s">
        <v>109</v>
      </c>
      <c r="G122" s="37" t="s">
        <v>12</v>
      </c>
      <c r="H122" s="88">
        <v>3.6</v>
      </c>
    </row>
    <row r="123" spans="1:8" ht="120" customHeight="1">
      <c r="A123" s="36"/>
      <c r="B123" s="2" t="s">
        <v>111</v>
      </c>
      <c r="C123" s="26" t="s">
        <v>29</v>
      </c>
      <c r="D123" s="37" t="s">
        <v>25</v>
      </c>
      <c r="E123" s="37" t="s">
        <v>11</v>
      </c>
      <c r="F123" s="8" t="s">
        <v>112</v>
      </c>
      <c r="G123" s="37" t="s">
        <v>12</v>
      </c>
      <c r="H123" s="87">
        <v>24</v>
      </c>
    </row>
    <row r="124" spans="1:8" ht="76.5" customHeight="1">
      <c r="A124" s="36"/>
      <c r="B124" s="9" t="s">
        <v>113</v>
      </c>
      <c r="C124" s="26" t="s">
        <v>29</v>
      </c>
      <c r="D124" s="37" t="s">
        <v>25</v>
      </c>
      <c r="E124" s="37" t="s">
        <v>11</v>
      </c>
      <c r="F124" s="8" t="s">
        <v>114</v>
      </c>
      <c r="G124" s="37" t="s">
        <v>12</v>
      </c>
      <c r="H124" s="88">
        <v>25.8</v>
      </c>
    </row>
    <row r="125" spans="1:8" ht="59.25" customHeight="1">
      <c r="A125" s="36"/>
      <c r="B125" s="9" t="s">
        <v>115</v>
      </c>
      <c r="C125" s="26" t="s">
        <v>29</v>
      </c>
      <c r="D125" s="37" t="s">
        <v>25</v>
      </c>
      <c r="E125" s="37" t="s">
        <v>11</v>
      </c>
      <c r="F125" s="8" t="s">
        <v>116</v>
      </c>
      <c r="G125" s="37" t="s">
        <v>12</v>
      </c>
      <c r="H125" s="87">
        <v>2</v>
      </c>
    </row>
    <row r="126" spans="1:8" ht="72.75" customHeight="1">
      <c r="A126" s="36"/>
      <c r="B126" s="58" t="s">
        <v>143</v>
      </c>
      <c r="C126" s="26" t="s">
        <v>29</v>
      </c>
      <c r="D126" s="37" t="s">
        <v>25</v>
      </c>
      <c r="E126" s="37" t="s">
        <v>20</v>
      </c>
      <c r="F126" s="8" t="s">
        <v>117</v>
      </c>
      <c r="G126" s="37" t="s">
        <v>70</v>
      </c>
      <c r="H126" s="98">
        <v>87644</v>
      </c>
    </row>
    <row r="127" spans="1:8" ht="61.5" customHeight="1">
      <c r="A127" s="36"/>
      <c r="B127" s="2" t="s">
        <v>102</v>
      </c>
      <c r="C127" s="26" t="s">
        <v>29</v>
      </c>
      <c r="D127" s="37" t="s">
        <v>25</v>
      </c>
      <c r="E127" s="37" t="s">
        <v>39</v>
      </c>
      <c r="F127" s="8" t="s">
        <v>83</v>
      </c>
      <c r="G127" s="37" t="s">
        <v>70</v>
      </c>
      <c r="H127" s="98">
        <v>9893.7</v>
      </c>
    </row>
    <row r="128" spans="1:8" ht="61.5" customHeight="1">
      <c r="A128" s="36"/>
      <c r="B128" s="51" t="s">
        <v>102</v>
      </c>
      <c r="C128" s="26" t="s">
        <v>29</v>
      </c>
      <c r="D128" s="37" t="s">
        <v>25</v>
      </c>
      <c r="E128" s="37" t="s">
        <v>27</v>
      </c>
      <c r="F128" s="8" t="s">
        <v>83</v>
      </c>
      <c r="G128" s="37" t="s">
        <v>12</v>
      </c>
      <c r="H128" s="98">
        <v>970.8</v>
      </c>
    </row>
    <row r="129" spans="1:8" ht="61.5" customHeight="1">
      <c r="A129" s="36"/>
      <c r="B129" s="51" t="s">
        <v>102</v>
      </c>
      <c r="C129" s="26" t="s">
        <v>29</v>
      </c>
      <c r="D129" s="37" t="s">
        <v>25</v>
      </c>
      <c r="E129" s="37" t="s">
        <v>167</v>
      </c>
      <c r="F129" s="8" t="s">
        <v>83</v>
      </c>
      <c r="G129" s="37" t="s">
        <v>12</v>
      </c>
      <c r="H129" s="98">
        <v>63.5</v>
      </c>
    </row>
    <row r="130" spans="1:8" ht="61.5" customHeight="1">
      <c r="A130" s="36"/>
      <c r="B130" s="51" t="s">
        <v>102</v>
      </c>
      <c r="C130" s="26" t="s">
        <v>29</v>
      </c>
      <c r="D130" s="37" t="s">
        <v>25</v>
      </c>
      <c r="E130" s="37" t="s">
        <v>38</v>
      </c>
      <c r="F130" s="8" t="s">
        <v>83</v>
      </c>
      <c r="G130" s="37" t="s">
        <v>12</v>
      </c>
      <c r="H130" s="98">
        <v>3709.3</v>
      </c>
    </row>
    <row r="131" spans="1:8" ht="75" customHeight="1">
      <c r="A131" s="36"/>
      <c r="B131" s="2" t="s">
        <v>145</v>
      </c>
      <c r="C131" s="26" t="s">
        <v>29</v>
      </c>
      <c r="D131" s="37" t="s">
        <v>25</v>
      </c>
      <c r="E131" s="37" t="s">
        <v>37</v>
      </c>
      <c r="F131" s="10" t="s">
        <v>127</v>
      </c>
      <c r="G131" s="37" t="s">
        <v>19</v>
      </c>
      <c r="H131" s="98">
        <v>3.9</v>
      </c>
    </row>
    <row r="132" spans="1:8" ht="67.5" customHeight="1">
      <c r="A132" s="36"/>
      <c r="B132" s="2" t="s">
        <v>144</v>
      </c>
      <c r="C132" s="26" t="s">
        <v>29</v>
      </c>
      <c r="D132" s="37" t="s">
        <v>25</v>
      </c>
      <c r="E132" s="37" t="s">
        <v>27</v>
      </c>
      <c r="F132" s="37" t="s">
        <v>137</v>
      </c>
      <c r="G132" s="37"/>
      <c r="H132" s="87">
        <f>H133</f>
        <v>51</v>
      </c>
    </row>
    <row r="133" spans="1:8" ht="78" customHeight="1">
      <c r="A133" s="36"/>
      <c r="B133" s="58" t="s">
        <v>146</v>
      </c>
      <c r="C133" s="26" t="s">
        <v>29</v>
      </c>
      <c r="D133" s="37" t="s">
        <v>25</v>
      </c>
      <c r="E133" s="37" t="s">
        <v>27</v>
      </c>
      <c r="F133" s="8" t="s">
        <v>107</v>
      </c>
      <c r="G133" s="37" t="s">
        <v>12</v>
      </c>
      <c r="H133" s="87">
        <v>51</v>
      </c>
    </row>
    <row r="134" spans="1:8" ht="75" customHeight="1">
      <c r="A134" s="36"/>
      <c r="B134" s="3" t="s">
        <v>118</v>
      </c>
      <c r="C134" s="26" t="s">
        <v>68</v>
      </c>
      <c r="D134" s="37" t="s">
        <v>25</v>
      </c>
      <c r="E134" s="37" t="s">
        <v>27</v>
      </c>
      <c r="F134" s="8" t="s">
        <v>98</v>
      </c>
      <c r="G134" s="37" t="s">
        <v>12</v>
      </c>
      <c r="H134" s="87">
        <v>10</v>
      </c>
    </row>
    <row r="135" spans="1:8" ht="48" customHeight="1">
      <c r="A135" s="36"/>
      <c r="B135" s="3" t="s">
        <v>150</v>
      </c>
      <c r="C135" s="26" t="s">
        <v>29</v>
      </c>
      <c r="D135" s="37" t="s">
        <v>25</v>
      </c>
      <c r="E135" s="37" t="s">
        <v>27</v>
      </c>
      <c r="F135" s="8" t="s">
        <v>119</v>
      </c>
      <c r="G135" s="37" t="s">
        <v>12</v>
      </c>
      <c r="H135" s="87">
        <v>271.2</v>
      </c>
    </row>
    <row r="136" spans="1:8" ht="54.75" customHeight="1">
      <c r="A136" s="36"/>
      <c r="B136" s="9" t="s">
        <v>121</v>
      </c>
      <c r="C136" s="26" t="s">
        <v>29</v>
      </c>
      <c r="D136" s="37" t="s">
        <v>25</v>
      </c>
      <c r="E136" s="37" t="s">
        <v>27</v>
      </c>
      <c r="F136" s="8" t="s">
        <v>120</v>
      </c>
      <c r="G136" s="37" t="s">
        <v>12</v>
      </c>
      <c r="H136" s="87">
        <v>6</v>
      </c>
    </row>
    <row r="137" spans="1:8" ht="58.5" customHeight="1">
      <c r="A137" s="36"/>
      <c r="B137" s="3" t="s">
        <v>124</v>
      </c>
      <c r="C137" s="26" t="s">
        <v>29</v>
      </c>
      <c r="D137" s="37" t="s">
        <v>25</v>
      </c>
      <c r="E137" s="37" t="s">
        <v>69</v>
      </c>
      <c r="F137" s="8" t="s">
        <v>126</v>
      </c>
      <c r="G137" s="37" t="s">
        <v>12</v>
      </c>
      <c r="H137" s="87">
        <v>18</v>
      </c>
    </row>
    <row r="138" spans="1:8" ht="58.5" customHeight="1">
      <c r="A138" s="36"/>
      <c r="B138" s="3" t="s">
        <v>147</v>
      </c>
      <c r="C138" s="26" t="s">
        <v>29</v>
      </c>
      <c r="D138" s="37" t="s">
        <v>25</v>
      </c>
      <c r="E138" s="37" t="s">
        <v>69</v>
      </c>
      <c r="F138" s="8" t="s">
        <v>125</v>
      </c>
      <c r="G138" s="37" t="s">
        <v>12</v>
      </c>
      <c r="H138" s="87">
        <v>8.4</v>
      </c>
    </row>
    <row r="139" spans="1:8" ht="58.5" customHeight="1">
      <c r="A139" s="36"/>
      <c r="B139" s="2" t="s">
        <v>104</v>
      </c>
      <c r="C139" s="26" t="s">
        <v>29</v>
      </c>
      <c r="D139" s="37" t="s">
        <v>25</v>
      </c>
      <c r="E139" s="37" t="s">
        <v>27</v>
      </c>
      <c r="F139" s="8" t="s">
        <v>84</v>
      </c>
      <c r="G139" s="37" t="s">
        <v>12</v>
      </c>
      <c r="H139" s="87">
        <v>331</v>
      </c>
    </row>
    <row r="140" spans="1:8" ht="66.75" customHeight="1">
      <c r="A140" s="36"/>
      <c r="B140" s="48" t="s">
        <v>149</v>
      </c>
      <c r="C140" s="26" t="s">
        <v>29</v>
      </c>
      <c r="D140" s="37" t="s">
        <v>25</v>
      </c>
      <c r="E140" s="37" t="s">
        <v>26</v>
      </c>
      <c r="F140" s="8" t="s">
        <v>130</v>
      </c>
      <c r="G140" s="37" t="s">
        <v>12</v>
      </c>
      <c r="H140" s="87">
        <v>131</v>
      </c>
    </row>
    <row r="141" spans="1:8" ht="74.25" customHeight="1">
      <c r="A141" s="36"/>
      <c r="B141" s="2" t="s">
        <v>148</v>
      </c>
      <c r="C141" s="26" t="s">
        <v>29</v>
      </c>
      <c r="D141" s="37" t="s">
        <v>25</v>
      </c>
      <c r="E141" s="37" t="s">
        <v>27</v>
      </c>
      <c r="F141" s="8" t="s">
        <v>89</v>
      </c>
      <c r="G141" s="37" t="s">
        <v>12</v>
      </c>
      <c r="H141" s="87">
        <v>8.4</v>
      </c>
    </row>
    <row r="142" spans="1:8" ht="63" customHeight="1">
      <c r="A142" s="20">
        <v>54</v>
      </c>
      <c r="B142" s="3" t="s">
        <v>101</v>
      </c>
      <c r="C142" s="26" t="s">
        <v>29</v>
      </c>
      <c r="D142" s="7" t="s">
        <v>25</v>
      </c>
      <c r="E142" s="7" t="s">
        <v>27</v>
      </c>
      <c r="F142" s="8" t="s">
        <v>88</v>
      </c>
      <c r="G142" s="7" t="s">
        <v>12</v>
      </c>
      <c r="H142" s="87">
        <v>14.4</v>
      </c>
    </row>
    <row r="143" spans="1:8" ht="51" customHeight="1">
      <c r="A143" s="20"/>
      <c r="B143" s="2" t="s">
        <v>133</v>
      </c>
      <c r="C143" s="26" t="s">
        <v>29</v>
      </c>
      <c r="D143" s="7" t="s">
        <v>25</v>
      </c>
      <c r="E143" s="7" t="s">
        <v>39</v>
      </c>
      <c r="F143" s="8" t="s">
        <v>132</v>
      </c>
      <c r="G143" s="7"/>
      <c r="H143" s="101">
        <f>H144</f>
        <v>698.6</v>
      </c>
    </row>
    <row r="144" spans="1:8" ht="79.5" customHeight="1">
      <c r="A144" s="20"/>
      <c r="B144" s="2" t="s">
        <v>131</v>
      </c>
      <c r="C144" s="26" t="s">
        <v>29</v>
      </c>
      <c r="D144" s="7" t="s">
        <v>25</v>
      </c>
      <c r="E144" s="7" t="s">
        <v>39</v>
      </c>
      <c r="F144" s="8" t="s">
        <v>135</v>
      </c>
      <c r="G144" s="7" t="s">
        <v>12</v>
      </c>
      <c r="H144" s="101">
        <v>698.6</v>
      </c>
    </row>
    <row r="145" spans="1:8" ht="82.5" customHeight="1">
      <c r="A145" s="52"/>
      <c r="B145" s="51" t="s">
        <v>129</v>
      </c>
      <c r="C145" s="26" t="s">
        <v>68</v>
      </c>
      <c r="D145" s="7" t="s">
        <v>25</v>
      </c>
      <c r="E145" s="7" t="s">
        <v>38</v>
      </c>
      <c r="F145" s="10" t="s">
        <v>128</v>
      </c>
      <c r="G145" s="7" t="s">
        <v>70</v>
      </c>
      <c r="H145" s="101">
        <v>1200</v>
      </c>
    </row>
    <row r="146" spans="1:8" ht="68.25" customHeight="1">
      <c r="A146" s="52"/>
      <c r="B146" s="51" t="s">
        <v>123</v>
      </c>
      <c r="C146" s="26" t="s">
        <v>68</v>
      </c>
      <c r="D146" s="7" t="s">
        <v>25</v>
      </c>
      <c r="E146" s="7" t="s">
        <v>27</v>
      </c>
      <c r="F146" s="8" t="s">
        <v>122</v>
      </c>
      <c r="G146" s="7" t="s">
        <v>12</v>
      </c>
      <c r="H146" s="101">
        <v>4406.2</v>
      </c>
    </row>
    <row r="147" spans="1:8" ht="27.75" customHeight="1">
      <c r="A147" s="52"/>
      <c r="B147" s="51" t="s">
        <v>33</v>
      </c>
      <c r="C147" s="1"/>
      <c r="D147" s="7"/>
      <c r="E147" s="7"/>
      <c r="F147" s="8"/>
      <c r="G147" s="7"/>
      <c r="H147" s="87">
        <f>H48+H113+H114+H120</f>
        <v>414092.4</v>
      </c>
    </row>
    <row r="148" spans="7:8" ht="27" customHeight="1">
      <c r="G148" s="44"/>
      <c r="H148" s="102"/>
    </row>
    <row r="149" spans="1:8" s="47" customFormat="1" ht="18" customHeight="1">
      <c r="A149" s="11"/>
      <c r="B149" s="45" t="s">
        <v>44</v>
      </c>
      <c r="C149" s="12"/>
      <c r="D149" s="12"/>
      <c r="E149" s="12"/>
      <c r="F149" s="46"/>
      <c r="G149" s="44"/>
      <c r="H149" s="103"/>
    </row>
    <row r="150" spans="2:8" ht="11.25">
      <c r="B150" s="12" t="s">
        <v>49</v>
      </c>
      <c r="H150" s="104"/>
    </row>
    <row r="151" spans="2:8" ht="11.25">
      <c r="B151" s="12" t="s">
        <v>52</v>
      </c>
      <c r="H151" s="104"/>
    </row>
    <row r="152" ht="11.25">
      <c r="B152" s="12" t="s">
        <v>151</v>
      </c>
    </row>
    <row r="153" spans="2:8" ht="11.25">
      <c r="B153" s="12" t="s">
        <v>158</v>
      </c>
      <c r="H153" s="104"/>
    </row>
  </sheetData>
  <sheetProtection/>
  <mergeCells count="10">
    <mergeCell ref="E3:H3"/>
    <mergeCell ref="E1:H1"/>
    <mergeCell ref="A5:H5"/>
    <mergeCell ref="D7:G7"/>
    <mergeCell ref="D8:D9"/>
    <mergeCell ref="C7:C9"/>
    <mergeCell ref="G8:G9"/>
    <mergeCell ref="F8:F9"/>
    <mergeCell ref="E8:E9"/>
    <mergeCell ref="H7:H9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2019-02-21T06:20:26Z</cp:lastPrinted>
  <dcterms:created xsi:type="dcterms:W3CDTF">2005-08-08T03:52:14Z</dcterms:created>
  <dcterms:modified xsi:type="dcterms:W3CDTF">2019-03-01T01:22:29Z</dcterms:modified>
  <cp:category/>
  <cp:version/>
  <cp:contentType/>
  <cp:contentStatus/>
</cp:coreProperties>
</file>