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8A0BAFED-B8B5-4DF7-88FF-F3F013DB25C0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4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8" i="1" l="1"/>
  <c r="E47" i="1" s="1"/>
  <c r="D48" i="1"/>
  <c r="D47" i="1" s="1"/>
  <c r="D46" i="1"/>
  <c r="E45" i="1"/>
  <c r="D45" i="1"/>
  <c r="E44" i="1"/>
  <c r="E43" i="1" s="1"/>
  <c r="D44" i="1"/>
  <c r="D43" i="1" s="1"/>
  <c r="E41" i="1"/>
  <c r="E40" i="1" s="1"/>
  <c r="D41" i="1"/>
  <c r="D40" i="1" s="1"/>
  <c r="E39" i="1"/>
  <c r="D39" i="1"/>
  <c r="E38" i="1"/>
  <c r="D38" i="1"/>
  <c r="E37" i="1"/>
  <c r="E35" i="1" s="1"/>
  <c r="D37" i="1"/>
  <c r="E36" i="1"/>
  <c r="D36" i="1"/>
  <c r="D35" i="1" s="1"/>
  <c r="E34" i="1"/>
  <c r="D34" i="1"/>
  <c r="E33" i="1"/>
  <c r="E32" i="1" s="1"/>
  <c r="D33" i="1"/>
  <c r="E31" i="1"/>
  <c r="E30" i="1"/>
  <c r="D30" i="1"/>
  <c r="E29" i="1"/>
  <c r="D29" i="1"/>
  <c r="E28" i="1"/>
  <c r="D28" i="1"/>
  <c r="D25" i="1" s="1"/>
  <c r="E26" i="1"/>
  <c r="E24" i="1"/>
  <c r="E23" i="1" s="1"/>
  <c r="D24" i="1"/>
  <c r="D23" i="1" s="1"/>
  <c r="E22" i="1"/>
  <c r="E21" i="1" s="1"/>
  <c r="D22" i="1"/>
  <c r="D21" i="1" s="1"/>
  <c r="E20" i="1"/>
  <c r="D20" i="1"/>
  <c r="E19" i="1"/>
  <c r="D19" i="1"/>
  <c r="D18" i="1" s="1"/>
  <c r="E17" i="1"/>
  <c r="D17" i="1"/>
  <c r="E16" i="1"/>
  <c r="E15" i="1" s="1"/>
  <c r="D16" i="1"/>
  <c r="D15" i="1" s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32" i="1" l="1"/>
  <c r="E25" i="1"/>
  <c r="E18" i="1"/>
  <c r="E49" i="1" s="1"/>
  <c r="D7" i="1"/>
  <c r="D49" i="1" l="1"/>
</calcChain>
</file>

<file path=xl/sharedStrings.xml><?xml version="1.0" encoding="utf-8"?>
<sst xmlns="http://schemas.openxmlformats.org/spreadsheetml/2006/main" count="130" uniqueCount="68">
  <si>
    <t>тыс. рублей</t>
  </si>
  <si>
    <t>Наименование</t>
  </si>
  <si>
    <t>ПР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</si>
  <si>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</si>
  <si>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</si>
  <si>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</si>
  <si>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</si>
  <si>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</si>
  <si>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</si>
  <si>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</si>
  <si>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</si>
  <si>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</si>
  <si>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</si>
  <si>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</si>
  <si>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</si>
  <si>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</si>
  <si>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</si>
  <si>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</si>
  <si>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</si>
  <si>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</si>
  <si>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</si>
  <si>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</si>
  <si>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</si>
  <si>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</si>
  <si>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</si>
  <si>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</si>
  <si>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</si>
  <si>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</si>
  <si>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</si>
  <si>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</si>
  <si>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</si>
  <si>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</si>
  <si>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</si>
  <si>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</si>
  <si>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</si>
  <si>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</si>
  <si>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</si>
  <si>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09</t>
  </si>
  <si>
    <t xml:space="preserve">КУЛЬТУРА, КИНЕМАТОГРАФИЯ </t>
  </si>
  <si>
    <t>08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</si>
  <si>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</si>
  <si>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</si>
  <si>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</si>
  <si>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</si>
  <si>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</si>
  <si>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 семьи  и  детства</t>
  </si>
  <si>
    <t>Другие вопросы в области социальной политики</t>
  </si>
  <si>
    <t>ФИЗИЧЕСКАЯ  КУЛЬТУРА  И СПОРТ</t>
  </si>
  <si>
    <t>Физическая культура</t>
  </si>
  <si>
    <t>Массовый спорт</t>
  </si>
  <si>
    <t>СРЕДСТВА МАССОВОЙ ИНФОРМАЦИИ</t>
  </si>
  <si>
    <t>ИТОГО РАСХОДОВ</t>
  </si>
  <si>
    <t>Периодическая печать и издательства</t>
  </si>
  <si>
    <t>00</t>
  </si>
  <si>
    <t>РАСПРЕДЕЛЕНИЕ БЮДЖЕТНЫХ АССИГНОВАНИЙ ПО РАЗДЕЛАМ И ПОДРАЗДЕЛАМ КЛАССИФИКАЦИИ РАСХОДОВ БЮДЖЕТОВ НА ПЛАНОВЫЙ ПЕРИОД 2023 И 2024 ГОДОВ</t>
  </si>
  <si>
    <t xml:space="preserve">  2023г.  </t>
  </si>
  <si>
    <t xml:space="preserve">  2024г.    </t>
  </si>
  <si>
    <t>РЗ</t>
  </si>
  <si>
    <t>Профессиональная подготовка, переподготовка и повышение квалификации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</si>
  <si>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</si>
  <si>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</si>
  <si>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</si>
  <si>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  "Приложение 4                                к решению Думы Балаганского района "О бюджете муниципального образования Балаганский район на 2022 год и на  плановый период 2023 и 2024 годов"                      от  21.12.2021г. №11/1-РД </t>
  </si>
  <si>
    <t>"</t>
  </si>
  <si>
    <t>Сельское хозяйство и рыболовство</t>
  </si>
  <si>
    <t>МЕЖБЮДЖЕТНЫЕ ТРАНСФЕРТЫ ОБЩЕГО ХАРАКТЕРА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</si>
  <si>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</si>
  <si>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 xml:space="preserve">   Приложение 4                                к решению Думы Балаганского района       "О внесении изменений в решение Думы Балаганского района от 21.12.2021 года №11/1-РД "О бюджете муниципального образования Балаганский район на 2022 год и на  плановый период 2023 и 2024 годов"                      от 26.10.2022г. №6/2-РД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</si>
</sst>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10"/>
      <name val="Arial Cyr"/>
      <charset val="204"/>
    </font>
    <font>
      <sz val="11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/>
    <xf numFmtId="49" fontId="0" fillId="0" borderId="0" xfId="0" applyNumberFormat="1" applyFill="1"/>
    <xf numFmtId="164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wrapText="1"/>
    </xf>
    <xf numFmtId="164" fontId="1" fillId="2" borderId="1" xfId="0" applyNumberFormat="1" applyFont="1" applyFill="1" applyBorder="1" applyAlignment="1"/>
    <xf numFmtId="164" fontId="1" fillId="0" borderId="1" xfId="0" applyNumberFormat="1" applyFont="1" applyFill="1" applyBorder="1" applyAlignment="1"/>
    <xf numFmtId="164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.3.235\Users\&#1053;&#1072;&#1090;&#1072;&#1083;&#1100;&#1103;.&#1045;\Desktop\2022\&#1044;&#1091;&#1084;&#1072;%202022\&#1096;&#1072;&#1073;&#1083;&#1086;&#1085;%2023-24%20&#1088;&#1077;&#1076;&#1072;&#1082;&#1094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  <sheetName val="6"/>
      <sheetName val="4"/>
      <sheetName val="12"/>
      <sheetName val="Лист1"/>
    </sheetNames>
    <sheetDataSet>
      <sheetData sheetId="0">
        <row r="13">
          <cell r="G13">
            <v>6327.4</v>
          </cell>
          <cell r="H13">
            <v>5950.4</v>
          </cell>
        </row>
        <row r="37">
          <cell r="G37">
            <v>48</v>
          </cell>
          <cell r="H37">
            <v>23</v>
          </cell>
        </row>
        <row r="78">
          <cell r="H78">
            <v>40</v>
          </cell>
        </row>
        <row r="86">
          <cell r="G86">
            <v>21026.799999999999</v>
          </cell>
          <cell r="H86">
            <v>18512.3</v>
          </cell>
        </row>
        <row r="135">
          <cell r="G135">
            <v>11165.9</v>
          </cell>
          <cell r="H135">
            <v>11169.599999999999</v>
          </cell>
        </row>
        <row r="185">
          <cell r="H185">
            <v>75432.3</v>
          </cell>
        </row>
        <row r="283">
          <cell r="G283">
            <v>6828.6</v>
          </cell>
          <cell r="H283">
            <v>9909.7999999999993</v>
          </cell>
        </row>
        <row r="298">
          <cell r="G298">
            <v>138.30000000000001</v>
          </cell>
          <cell r="H298">
            <v>141.30000000000001</v>
          </cell>
        </row>
        <row r="343">
          <cell r="G343">
            <v>646.4</v>
          </cell>
          <cell r="H343">
            <v>646.4</v>
          </cell>
        </row>
        <row r="363">
          <cell r="H363">
            <v>7576.3</v>
          </cell>
        </row>
        <row r="443">
          <cell r="G443">
            <v>6671.2</v>
          </cell>
          <cell r="H443">
            <v>6671.2</v>
          </cell>
        </row>
        <row r="453">
          <cell r="G453">
            <v>11942.400000000001</v>
          </cell>
          <cell r="H453">
            <v>11950.1</v>
          </cell>
        </row>
        <row r="489">
          <cell r="G489">
            <v>13160.4</v>
          </cell>
          <cell r="H489">
            <v>12452.1</v>
          </cell>
        </row>
        <row r="530">
          <cell r="G530">
            <v>89</v>
          </cell>
          <cell r="H530">
            <v>92</v>
          </cell>
        </row>
        <row r="550">
          <cell r="G550">
            <v>228.9</v>
          </cell>
          <cell r="H550">
            <v>476.4</v>
          </cell>
        </row>
        <row r="558">
          <cell r="G558">
            <v>37953.300000000003</v>
          </cell>
          <cell r="H558">
            <v>38290.5</v>
          </cell>
        </row>
        <row r="572">
          <cell r="G572">
            <v>2583.1</v>
          </cell>
          <cell r="H572">
            <v>2583.1</v>
          </cell>
        </row>
        <row r="581">
          <cell r="G581">
            <v>32306.6</v>
          </cell>
          <cell r="H581">
            <v>32002.699999999997</v>
          </cell>
        </row>
        <row r="612">
          <cell r="G612">
            <v>0.2</v>
          </cell>
          <cell r="H612">
            <v>0.2</v>
          </cell>
        </row>
        <row r="620">
          <cell r="G620">
            <v>400</v>
          </cell>
          <cell r="H620">
            <v>400</v>
          </cell>
        </row>
        <row r="626">
          <cell r="G626">
            <v>8366.5</v>
          </cell>
          <cell r="H626">
            <v>9243.4000000000015</v>
          </cell>
        </row>
        <row r="743">
          <cell r="G743">
            <v>3920.8</v>
          </cell>
          <cell r="H743">
            <v>19222.599999999999</v>
          </cell>
        </row>
        <row r="760">
          <cell r="G760">
            <v>17.399999999999999</v>
          </cell>
          <cell r="H760">
            <v>17.399999999999999</v>
          </cell>
        </row>
        <row r="775">
          <cell r="G775">
            <v>180</v>
          </cell>
          <cell r="H775">
            <v>180</v>
          </cell>
        </row>
        <row r="782">
          <cell r="G782">
            <v>15</v>
          </cell>
          <cell r="H782">
            <v>15</v>
          </cell>
        </row>
        <row r="790">
          <cell r="G790">
            <v>137.69999999999999</v>
          </cell>
          <cell r="H790">
            <v>1200</v>
          </cell>
        </row>
        <row r="798">
          <cell r="G798">
            <v>30197.3</v>
          </cell>
          <cell r="H798">
            <v>740.8</v>
          </cell>
        </row>
        <row r="822">
          <cell r="G822">
            <v>126.7</v>
          </cell>
          <cell r="H822">
            <v>141.69999999999999</v>
          </cell>
        </row>
        <row r="854">
          <cell r="G854">
            <v>170.4</v>
          </cell>
          <cell r="H854">
            <v>170.4</v>
          </cell>
        </row>
        <row r="886">
          <cell r="G886">
            <v>3705</v>
          </cell>
          <cell r="H886">
            <v>3764</v>
          </cell>
        </row>
        <row r="892">
          <cell r="G892">
            <v>417.9</v>
          </cell>
          <cell r="H892">
            <v>417.9</v>
          </cell>
        </row>
        <row r="904">
          <cell r="G904">
            <v>1222.0999999999999</v>
          </cell>
          <cell r="H904">
            <v>1222.0999999999999</v>
          </cell>
        </row>
        <row r="925">
          <cell r="G925">
            <v>302.3</v>
          </cell>
          <cell r="H925">
            <v>302.3</v>
          </cell>
        </row>
        <row r="952">
          <cell r="G952">
            <v>2445.8000000000002</v>
          </cell>
          <cell r="H952">
            <v>2681.8</v>
          </cell>
        </row>
        <row r="968">
          <cell r="G968">
            <v>576.70000000000005</v>
          </cell>
          <cell r="H968">
            <v>577.70000000000005</v>
          </cell>
        </row>
        <row r="986">
          <cell r="G986">
            <v>5</v>
          </cell>
          <cell r="H986">
            <v>5</v>
          </cell>
        </row>
        <row r="996">
          <cell r="G996">
            <v>2611</v>
          </cell>
          <cell r="H996">
            <v>2611</v>
          </cell>
        </row>
        <row r="1020">
          <cell r="G1020">
            <v>20</v>
          </cell>
          <cell r="H1020">
            <v>20</v>
          </cell>
        </row>
      </sheetData>
      <sheetData sheetId="1">
        <row r="10">
          <cell r="E10">
            <v>11395.9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75"/>
  <sheetViews>
    <sheetView tabSelected="1" workbookViewId="0">
      <selection activeCell="F1" sqref="F1"/>
    </sheetView>
  </sheetViews>
  <sheetFormatPr defaultRowHeight="15" x14ac:dyDescent="0.25"/>
  <cols>
    <col min="1" max="1" width="61.5703125" style="1" customWidth="1"/>
    <col min="2" max="2" width="10.5703125" style="12" customWidth="1"/>
    <col min="3" max="3" width="9.7109375" style="12" customWidth="1"/>
    <col min="4" max="4" width="17.28515625" style="14" customWidth="1"/>
    <col min="5" max="5" width="17.42578125" style="1" customWidth="1"/>
  </cols>
  <sheetData>
    <row r="1" spans="1:5" ht="132" customHeight="1" x14ac:dyDescent="0.25">
      <c r="B1" s="27" t="s">
        <v>67</v>
      </c>
      <c r="C1" s="27"/>
      <c r="D1" s="27"/>
      <c r="E1" s="27"/>
    </row>
    <row r="2" spans="1:5" ht="88.5" customHeight="1" x14ac:dyDescent="0.25">
      <c r="B2" s="27" t="s">
        <v>62</v>
      </c>
      <c r="C2" s="27"/>
      <c r="D2" s="27"/>
      <c r="E2" s="27"/>
    </row>
    <row r="3" spans="1:5" ht="15.75" customHeight="1" x14ac:dyDescent="0.25"/>
    <row r="4" spans="1:5" ht="39.75" customHeight="1" x14ac:dyDescent="0.25">
      <c r="A4" s="28" t="s">
        <v>54</v>
      </c>
      <c r="B4" s="28"/>
      <c r="C4" s="28"/>
      <c r="D4" s="28"/>
      <c r="E4" s="28"/>
    </row>
    <row r="5" spans="1:5" ht="15" customHeight="1" x14ac:dyDescent="0.25">
      <c r="A5" s="19"/>
      <c r="B5" s="19"/>
      <c r="C5" s="19"/>
      <c r="D5" s="19"/>
      <c r="E5" s="15" t="s">
        <v>0</v>
      </c>
    </row>
    <row r="6" spans="1:5" ht="18" customHeight="1" x14ac:dyDescent="0.25">
      <c r="A6" s="18" t="s">
        <v>1</v>
      </c>
      <c r="B6" s="16" t="s">
        <v>57</v>
      </c>
      <c r="C6" s="16" t="s">
        <v>2</v>
      </c>
      <c r="D6" s="17" t="s">
        <v>55</v>
      </c>
      <c r="E6" s="17" t="s">
        <v>56</v>
      </c>
    </row>
    <row r="7" spans="1:5" x14ac:dyDescent="0.25">
      <c r="A7" s="2" t="s">
        <v>3</v>
      </c>
      <c r="B7" s="3" t="s">
        <v>4</v>
      </c>
      <c r="C7" s="3" t="s">
        <v>53</v>
      </c>
      <c r="D7" s="20">
        <f>SUM(D8:D14)</f>
        <v>71946.899999999994</v>
      </c>
      <c r="E7" s="20">
        <f>SUM(E8:E14)</f>
        <v>71820.299999999988</v>
      </c>
    </row>
    <row r="8" spans="1:5" ht="45" x14ac:dyDescent="0.25">
      <c r="A8" s="4" t="s">
        <v>66</v>
      </c>
      <c r="B8" s="5" t="s">
        <v>4</v>
      </c>
      <c r="C8" s="5" t="s">
        <v>5</v>
      </c>
      <c r="D8" s="21">
        <f>SUM('[1]8'!G572)</f>
        <v>2583.1</v>
      </c>
      <c r="E8" s="21">
        <f>SUM('[1]8'!H572)</f>
        <v>2583.1</v>
      </c>
    </row>
    <row r="9" spans="1:5" ht="60" x14ac:dyDescent="0.25">
      <c r="A9" s="4" t="s">
        <v>6</v>
      </c>
      <c r="B9" s="5" t="s">
        <v>4</v>
      </c>
      <c r="C9" s="5" t="s">
        <v>7</v>
      </c>
      <c r="D9" s="21">
        <f>SUM('[1]8'!G968)</f>
        <v>576.70000000000005</v>
      </c>
      <c r="E9" s="21">
        <f>SUM('[1]8'!H968)</f>
        <v>577.70000000000005</v>
      </c>
    </row>
    <row r="10" spans="1:5" ht="60" x14ac:dyDescent="0.25">
      <c r="A10" s="4" t="s">
        <v>8</v>
      </c>
      <c r="B10" s="5" t="s">
        <v>4</v>
      </c>
      <c r="C10" s="5" t="s">
        <v>9</v>
      </c>
      <c r="D10" s="21">
        <f>SUM('[1]8'!G581)</f>
        <v>32306.6</v>
      </c>
      <c r="E10" s="21">
        <f>SUM('[1]8'!H581)</f>
        <v>32002.699999999997</v>
      </c>
    </row>
    <row r="11" spans="1:5" x14ac:dyDescent="0.25">
      <c r="A11" s="6" t="s">
        <v>10</v>
      </c>
      <c r="B11" s="5" t="s">
        <v>4</v>
      </c>
      <c r="C11" s="5" t="s">
        <v>11</v>
      </c>
      <c r="D11" s="21">
        <f>SUM('[1]8'!G612)</f>
        <v>0.2</v>
      </c>
      <c r="E11" s="21">
        <f>SUM('[1]8'!H612)</f>
        <v>0.2</v>
      </c>
    </row>
    <row r="12" spans="1:5" ht="45" x14ac:dyDescent="0.25">
      <c r="A12" s="4" t="s">
        <v>12</v>
      </c>
      <c r="B12" s="5" t="s">
        <v>4</v>
      </c>
      <c r="C12" s="5" t="s">
        <v>13</v>
      </c>
      <c r="D12" s="21">
        <f>SUM('[1]8'!G453+'[1]8'!G996)</f>
        <v>14553.400000000001</v>
      </c>
      <c r="E12" s="21">
        <f>SUM('[1]8'!H996+'[1]8'!H453)</f>
        <v>14561.1</v>
      </c>
    </row>
    <row r="13" spans="1:5" x14ac:dyDescent="0.25">
      <c r="A13" s="4" t="s">
        <v>14</v>
      </c>
      <c r="B13" s="5" t="s">
        <v>4</v>
      </c>
      <c r="C13" s="5" t="s">
        <v>15</v>
      </c>
      <c r="D13" s="21">
        <f>SUM('[1]8'!G620)</f>
        <v>400</v>
      </c>
      <c r="E13" s="21">
        <f>SUM('[1]8'!H620)</f>
        <v>400</v>
      </c>
    </row>
    <row r="14" spans="1:5" ht="17.25" customHeight="1" x14ac:dyDescent="0.25">
      <c r="A14" s="4" t="s">
        <v>16</v>
      </c>
      <c r="B14" s="5" t="s">
        <v>4</v>
      </c>
      <c r="C14" s="5" t="s">
        <v>17</v>
      </c>
      <c r="D14" s="21">
        <f>SUM('[1]8'!G489+'[1]8'!G626)</f>
        <v>21526.9</v>
      </c>
      <c r="E14" s="21">
        <f>SUM('[1]8'!H626+'[1]8'!H489)</f>
        <v>21695.5</v>
      </c>
    </row>
    <row r="15" spans="1:5" ht="30" x14ac:dyDescent="0.25">
      <c r="A15" s="2" t="s">
        <v>18</v>
      </c>
      <c r="B15" s="3" t="s">
        <v>7</v>
      </c>
      <c r="C15" s="3" t="s">
        <v>53</v>
      </c>
      <c r="D15" s="20">
        <f>SUM(D16:D17)</f>
        <v>3938.2000000000003</v>
      </c>
      <c r="E15" s="20">
        <f>SUM(E16:E17)</f>
        <v>19240</v>
      </c>
    </row>
    <row r="16" spans="1:5" ht="45" x14ac:dyDescent="0.25">
      <c r="A16" s="4" t="s">
        <v>19</v>
      </c>
      <c r="B16" s="3" t="s">
        <v>7</v>
      </c>
      <c r="C16" s="3" t="s">
        <v>20</v>
      </c>
      <c r="D16" s="20">
        <f>SUM('[1]8'!G743)</f>
        <v>3920.8</v>
      </c>
      <c r="E16" s="20">
        <f>SUM('[1]8'!H743)</f>
        <v>19222.599999999999</v>
      </c>
    </row>
    <row r="17" spans="1:5" ht="39" customHeight="1" x14ac:dyDescent="0.25">
      <c r="A17" s="2" t="s">
        <v>21</v>
      </c>
      <c r="B17" s="3" t="s">
        <v>7</v>
      </c>
      <c r="C17" s="3" t="s">
        <v>22</v>
      </c>
      <c r="D17" s="20">
        <f>SUM('[1]8'!G760)</f>
        <v>17.399999999999999</v>
      </c>
      <c r="E17" s="20">
        <f>SUM('[1]8'!H760)</f>
        <v>17.399999999999999</v>
      </c>
    </row>
    <row r="18" spans="1:5" x14ac:dyDescent="0.25">
      <c r="A18" s="7" t="s">
        <v>23</v>
      </c>
      <c r="B18" s="8" t="s">
        <v>9</v>
      </c>
      <c r="C18" s="8" t="s">
        <v>53</v>
      </c>
      <c r="D18" s="22">
        <f>SUM(D19:D20)</f>
        <v>195</v>
      </c>
      <c r="E18" s="22">
        <f>SUM(E19:E20)</f>
        <v>195</v>
      </c>
    </row>
    <row r="19" spans="1:5" ht="17.25" customHeight="1" x14ac:dyDescent="0.25">
      <c r="A19" s="7" t="s">
        <v>64</v>
      </c>
      <c r="B19" s="8" t="s">
        <v>9</v>
      </c>
      <c r="C19" s="8" t="s">
        <v>11</v>
      </c>
      <c r="D19" s="22">
        <f>SUM('[1]8'!G775)</f>
        <v>180</v>
      </c>
      <c r="E19" s="22">
        <f>SUM('[1]8'!H775)</f>
        <v>180</v>
      </c>
    </row>
    <row r="20" spans="1:5" ht="19.5" customHeight="1" x14ac:dyDescent="0.25">
      <c r="A20" s="2" t="s">
        <v>24</v>
      </c>
      <c r="B20" s="8" t="s">
        <v>9</v>
      </c>
      <c r="C20" s="8" t="s">
        <v>25</v>
      </c>
      <c r="D20" s="22">
        <f>SUM('[1]8'!G782)</f>
        <v>15</v>
      </c>
      <c r="E20" s="22">
        <f>SUM('[1]8'!H782)</f>
        <v>15</v>
      </c>
    </row>
    <row r="21" spans="1:5" x14ac:dyDescent="0.25">
      <c r="A21" s="7" t="s">
        <v>26</v>
      </c>
      <c r="B21" s="8" t="s">
        <v>11</v>
      </c>
      <c r="C21" s="8" t="s">
        <v>53</v>
      </c>
      <c r="D21" s="22">
        <f>SUM(D22)</f>
        <v>137.69999999999999</v>
      </c>
      <c r="E21" s="22">
        <f>SUM(E22)</f>
        <v>1200</v>
      </c>
    </row>
    <row r="22" spans="1:5" x14ac:dyDescent="0.25">
      <c r="A22" s="7" t="s">
        <v>27</v>
      </c>
      <c r="B22" s="8" t="s">
        <v>11</v>
      </c>
      <c r="C22" s="8" t="s">
        <v>4</v>
      </c>
      <c r="D22" s="22">
        <f>SUM('[1]8'!G790)</f>
        <v>137.69999999999999</v>
      </c>
      <c r="E22" s="22">
        <f>SUM('[1]8'!H790)</f>
        <v>1200</v>
      </c>
    </row>
    <row r="23" spans="1:5" x14ac:dyDescent="0.25">
      <c r="A23" s="2" t="s">
        <v>28</v>
      </c>
      <c r="B23" s="3" t="s">
        <v>13</v>
      </c>
      <c r="C23" s="3" t="s">
        <v>53</v>
      </c>
      <c r="D23" s="20">
        <f>D24</f>
        <v>30197.3</v>
      </c>
      <c r="E23" s="20">
        <f>E24</f>
        <v>740.8</v>
      </c>
    </row>
    <row r="24" spans="1:5" ht="30" x14ac:dyDescent="0.25">
      <c r="A24" s="2" t="s">
        <v>29</v>
      </c>
      <c r="B24" s="3" t="s">
        <v>13</v>
      </c>
      <c r="C24" s="3" t="s">
        <v>11</v>
      </c>
      <c r="D24" s="20">
        <f>SUM('[1]8'!G798)</f>
        <v>30197.3</v>
      </c>
      <c r="E24" s="20">
        <f>SUM('[1]8'!H798)</f>
        <v>740.8</v>
      </c>
    </row>
    <row r="25" spans="1:5" x14ac:dyDescent="0.25">
      <c r="A25" s="2" t="s">
        <v>30</v>
      </c>
      <c r="B25" s="3" t="s">
        <v>31</v>
      </c>
      <c r="C25" s="3" t="s">
        <v>53</v>
      </c>
      <c r="D25" s="21">
        <f>SUM(D26:D31)</f>
        <v>321530</v>
      </c>
      <c r="E25" s="20">
        <f>E26+E27+E28+E29+E30+E31</f>
        <v>323562.39999999997</v>
      </c>
    </row>
    <row r="26" spans="1:5" x14ac:dyDescent="0.25">
      <c r="A26" s="2" t="s">
        <v>32</v>
      </c>
      <c r="B26" s="3" t="s">
        <v>31</v>
      </c>
      <c r="C26" s="3" t="s">
        <v>4</v>
      </c>
      <c r="D26" s="20">
        <v>80605.3</v>
      </c>
      <c r="E26" s="20">
        <f>SUM('[1]8'!H185)</f>
        <v>75432.3</v>
      </c>
    </row>
    <row r="27" spans="1:5" x14ac:dyDescent="0.25">
      <c r="A27" s="2" t="s">
        <v>33</v>
      </c>
      <c r="B27" s="3" t="s">
        <v>31</v>
      </c>
      <c r="C27" s="3" t="s">
        <v>5</v>
      </c>
      <c r="D27" s="21">
        <v>218918.9</v>
      </c>
      <c r="E27" s="20">
        <v>223413.8</v>
      </c>
    </row>
    <row r="28" spans="1:5" x14ac:dyDescent="0.25">
      <c r="A28" s="2" t="s">
        <v>34</v>
      </c>
      <c r="B28" s="3" t="s">
        <v>31</v>
      </c>
      <c r="C28" s="3" t="s">
        <v>7</v>
      </c>
      <c r="D28" s="20">
        <f>SUM('[1]8'!G283+'[1]8'!G13)</f>
        <v>13156</v>
      </c>
      <c r="E28" s="20">
        <f>SUM('[1]8'!H13+'[1]8'!H283)</f>
        <v>15860.199999999999</v>
      </c>
    </row>
    <row r="29" spans="1:5" ht="30" x14ac:dyDescent="0.25">
      <c r="A29" s="2" t="s">
        <v>58</v>
      </c>
      <c r="B29" s="3" t="s">
        <v>31</v>
      </c>
      <c r="C29" s="3" t="s">
        <v>11</v>
      </c>
      <c r="D29" s="20">
        <f>SUM('[1]8'!G298+'[1]8'!G37+'[1]8'!G530+'[1]8'!G822+'[1]8'!G986+'[1]8'!G1020)</f>
        <v>427</v>
      </c>
      <c r="E29" s="20">
        <f>SUM('[1]8'!H37+'[1]8'!H298+'[1]8'!H530+'[1]8'!H822+'[1]8'!H986+'[1]8'!H1020)</f>
        <v>423</v>
      </c>
    </row>
    <row r="30" spans="1:5" x14ac:dyDescent="0.25">
      <c r="A30" s="2" t="s">
        <v>35</v>
      </c>
      <c r="B30" s="3" t="s">
        <v>31</v>
      </c>
      <c r="C30" s="3" t="s">
        <v>31</v>
      </c>
      <c r="D30" s="20">
        <f>SUM('[1]8'!G854+'[1]8'!G343)</f>
        <v>816.8</v>
      </c>
      <c r="E30" s="20">
        <f>SUM('[1]8'!H343+'[1]8'!H854)</f>
        <v>816.8</v>
      </c>
    </row>
    <row r="31" spans="1:5" x14ac:dyDescent="0.25">
      <c r="A31" s="2" t="s">
        <v>36</v>
      </c>
      <c r="B31" s="3" t="s">
        <v>31</v>
      </c>
      <c r="C31" s="3" t="s">
        <v>37</v>
      </c>
      <c r="D31" s="20">
        <v>7606</v>
      </c>
      <c r="E31" s="20">
        <f>SUM('[1]8'!H363+'[1]8'!H78)</f>
        <v>7616.3</v>
      </c>
    </row>
    <row r="32" spans="1:5" x14ac:dyDescent="0.25">
      <c r="A32" s="9" t="s">
        <v>38</v>
      </c>
      <c r="B32" s="3" t="s">
        <v>39</v>
      </c>
      <c r="C32" s="3" t="s">
        <v>53</v>
      </c>
      <c r="D32" s="20">
        <f>SUM(D33+D34)</f>
        <v>32192.699999999997</v>
      </c>
      <c r="E32" s="20">
        <f>SUM(E33+E34)</f>
        <v>29681.899999999998</v>
      </c>
    </row>
    <row r="33" spans="1:5" x14ac:dyDescent="0.25">
      <c r="A33" s="2" t="s">
        <v>40</v>
      </c>
      <c r="B33" s="3" t="s">
        <v>39</v>
      </c>
      <c r="C33" s="3" t="s">
        <v>4</v>
      </c>
      <c r="D33" s="20">
        <f>SUM('[1]8'!G86)</f>
        <v>21026.799999999999</v>
      </c>
      <c r="E33" s="20">
        <f>SUM('[1]8'!H86)</f>
        <v>18512.3</v>
      </c>
    </row>
    <row r="34" spans="1:5" ht="30" x14ac:dyDescent="0.25">
      <c r="A34" s="2" t="s">
        <v>41</v>
      </c>
      <c r="B34" s="3" t="s">
        <v>39</v>
      </c>
      <c r="C34" s="3" t="s">
        <v>9</v>
      </c>
      <c r="D34" s="20">
        <f>SUM('[1]8'!G135)</f>
        <v>11165.9</v>
      </c>
      <c r="E34" s="20">
        <f>SUM('[1]8'!H135)</f>
        <v>11169.599999999999</v>
      </c>
    </row>
    <row r="35" spans="1:5" x14ac:dyDescent="0.25">
      <c r="A35" s="2" t="s">
        <v>42</v>
      </c>
      <c r="B35" s="3" t="s">
        <v>20</v>
      </c>
      <c r="C35" s="3" t="s">
        <v>53</v>
      </c>
      <c r="D35" s="20">
        <f>D36+D37+D38+D39</f>
        <v>12016.199999999999</v>
      </c>
      <c r="E35" s="20">
        <f>E36+E37+E38+E39</f>
        <v>12075.199999999999</v>
      </c>
    </row>
    <row r="36" spans="1:5" x14ac:dyDescent="0.25">
      <c r="A36" s="2" t="s">
        <v>43</v>
      </c>
      <c r="B36" s="3">
        <v>10</v>
      </c>
      <c r="C36" s="3" t="s">
        <v>4</v>
      </c>
      <c r="D36" s="20">
        <f>SUM('[1]8'!G886)</f>
        <v>3705</v>
      </c>
      <c r="E36" s="20">
        <f>SUM('[1]8'!H886)</f>
        <v>3764</v>
      </c>
    </row>
    <row r="37" spans="1:5" x14ac:dyDescent="0.25">
      <c r="A37" s="2" t="s">
        <v>44</v>
      </c>
      <c r="B37" s="3">
        <v>10</v>
      </c>
      <c r="C37" s="3" t="s">
        <v>7</v>
      </c>
      <c r="D37" s="20">
        <f>SUM('[1]8'!G892)</f>
        <v>417.9</v>
      </c>
      <c r="E37" s="20">
        <f>SUM('[1]8'!H892)</f>
        <v>417.9</v>
      </c>
    </row>
    <row r="38" spans="1:5" x14ac:dyDescent="0.25">
      <c r="A38" s="2" t="s">
        <v>45</v>
      </c>
      <c r="B38" s="3">
        <v>10</v>
      </c>
      <c r="C38" s="3" t="s">
        <v>9</v>
      </c>
      <c r="D38" s="20">
        <f>SUM('[1]8'!G443)</f>
        <v>6671.2</v>
      </c>
      <c r="E38" s="20">
        <f>SUM('[1]8'!H443)</f>
        <v>6671.2</v>
      </c>
    </row>
    <row r="39" spans="1:5" x14ac:dyDescent="0.25">
      <c r="A39" s="2" t="s">
        <v>46</v>
      </c>
      <c r="B39" s="3">
        <v>10</v>
      </c>
      <c r="C39" s="3" t="s">
        <v>13</v>
      </c>
      <c r="D39" s="20">
        <f>SUM('[1]8'!G904)</f>
        <v>1222.0999999999999</v>
      </c>
      <c r="E39" s="20">
        <f>SUM('[1]8'!H904)</f>
        <v>1222.0999999999999</v>
      </c>
    </row>
    <row r="40" spans="1:5" x14ac:dyDescent="0.25">
      <c r="A40" s="2" t="s">
        <v>47</v>
      </c>
      <c r="B40" s="3" t="s">
        <v>15</v>
      </c>
      <c r="C40" s="3" t="s">
        <v>53</v>
      </c>
      <c r="D40" s="20">
        <f>SUM(D41+D42)</f>
        <v>155800.69999999998</v>
      </c>
      <c r="E40" s="20">
        <f>SUM(E41+E42)</f>
        <v>147359.69999999998</v>
      </c>
    </row>
    <row r="41" spans="1:5" x14ac:dyDescent="0.25">
      <c r="A41" s="2" t="s">
        <v>48</v>
      </c>
      <c r="B41" s="3">
        <v>11</v>
      </c>
      <c r="C41" s="3" t="s">
        <v>4</v>
      </c>
      <c r="D41" s="20">
        <f>SUM('[1]8'!G925)</f>
        <v>302.3</v>
      </c>
      <c r="E41" s="20">
        <f>SUM('[1]8'!H925)</f>
        <v>302.3</v>
      </c>
    </row>
    <row r="42" spans="1:5" x14ac:dyDescent="0.25">
      <c r="A42" s="10" t="s">
        <v>49</v>
      </c>
      <c r="B42" s="3" t="s">
        <v>15</v>
      </c>
      <c r="C42" s="3" t="s">
        <v>5</v>
      </c>
      <c r="D42" s="20">
        <v>155498.4</v>
      </c>
      <c r="E42" s="20">
        <v>147057.4</v>
      </c>
    </row>
    <row r="43" spans="1:5" x14ac:dyDescent="0.25">
      <c r="A43" s="2" t="s">
        <v>50</v>
      </c>
      <c r="B43" s="3" t="s">
        <v>25</v>
      </c>
      <c r="C43" s="3" t="s">
        <v>53</v>
      </c>
      <c r="D43" s="20">
        <f>D44</f>
        <v>2445.8000000000002</v>
      </c>
      <c r="E43" s="20">
        <f>E44</f>
        <v>2681.8</v>
      </c>
    </row>
    <row r="44" spans="1:5" x14ac:dyDescent="0.25">
      <c r="A44" s="2" t="s">
        <v>52</v>
      </c>
      <c r="B44" s="3" t="s">
        <v>25</v>
      </c>
      <c r="C44" s="3" t="s">
        <v>5</v>
      </c>
      <c r="D44" s="20">
        <f>SUM('[1]8'!G952)</f>
        <v>2445.8000000000002</v>
      </c>
      <c r="E44" s="20">
        <f>SUM('[1]8'!H952)</f>
        <v>2681.8</v>
      </c>
    </row>
    <row r="45" spans="1:5" ht="30" x14ac:dyDescent="0.25">
      <c r="A45" s="23" t="s">
        <v>59</v>
      </c>
      <c r="B45" s="24">
        <v>13</v>
      </c>
      <c r="C45" s="3" t="s">
        <v>53</v>
      </c>
      <c r="D45" s="20">
        <f>SUM('[1]8'!G550)</f>
        <v>228.9</v>
      </c>
      <c r="E45" s="20">
        <f>SUM('[1]8'!H550)</f>
        <v>476.4</v>
      </c>
    </row>
    <row r="46" spans="1:5" ht="30" x14ac:dyDescent="0.25">
      <c r="A46" s="23" t="s">
        <v>60</v>
      </c>
      <c r="B46" s="24">
        <v>13</v>
      </c>
      <c r="C46" s="25" t="s">
        <v>4</v>
      </c>
      <c r="D46" s="20">
        <f>SUM('[1]8'!G550)</f>
        <v>228.9</v>
      </c>
      <c r="E46" s="20">
        <v>476.4</v>
      </c>
    </row>
    <row r="47" spans="1:5" ht="29.25" customHeight="1" x14ac:dyDescent="0.25">
      <c r="A47" s="2" t="s">
        <v>65</v>
      </c>
      <c r="B47" s="3" t="s">
        <v>22</v>
      </c>
      <c r="C47" s="3" t="s">
        <v>53</v>
      </c>
      <c r="D47" s="20">
        <f>D48</f>
        <v>37953.300000000003</v>
      </c>
      <c r="E47" s="20">
        <f>E48</f>
        <v>38290.5</v>
      </c>
    </row>
    <row r="48" spans="1:5" ht="45" x14ac:dyDescent="0.25">
      <c r="A48" s="2" t="s">
        <v>61</v>
      </c>
      <c r="B48" s="3" t="s">
        <v>22</v>
      </c>
      <c r="C48" s="3" t="s">
        <v>4</v>
      </c>
      <c r="D48" s="20">
        <f>SUM('[1]8'!G558)</f>
        <v>37953.300000000003</v>
      </c>
      <c r="E48" s="20">
        <f>SUM('[1]8'!H558)</f>
        <v>38290.5</v>
      </c>
    </row>
    <row r="49" spans="1:5" x14ac:dyDescent="0.25">
      <c r="A49" s="2" t="s">
        <v>51</v>
      </c>
      <c r="B49" s="11"/>
      <c r="C49" s="11"/>
      <c r="D49" s="20">
        <f>D7+D15+D18+D21+D23+D25+D32+D35+D40+D43+D45+D47</f>
        <v>668582.70000000007</v>
      </c>
      <c r="E49" s="20">
        <f>E7+E15+E18+E21+E23+E25+E32+E35+E40+E43+E45+E47</f>
        <v>647324</v>
      </c>
    </row>
    <row r="50" spans="1:5" x14ac:dyDescent="0.25">
      <c r="D50" s="13"/>
      <c r="E50" s="26" t="s">
        <v>63</v>
      </c>
    </row>
    <row r="51" spans="1:5" x14ac:dyDescent="0.25">
      <c r="D51" s="13"/>
    </row>
    <row r="52" spans="1:5" x14ac:dyDescent="0.25">
      <c r="D52" s="13"/>
    </row>
    <row r="53" spans="1:5" x14ac:dyDescent="0.25">
      <c r="D53" s="13"/>
    </row>
    <row r="54" spans="1:5" x14ac:dyDescent="0.25">
      <c r="D54" s="13"/>
    </row>
    <row r="55" spans="1:5" x14ac:dyDescent="0.25">
      <c r="D55" s="13"/>
    </row>
    <row r="56" spans="1:5" x14ac:dyDescent="0.25">
      <c r="D56" s="13"/>
    </row>
    <row r="57" spans="1:5" x14ac:dyDescent="0.25">
      <c r="D57" s="13"/>
    </row>
    <row r="58" spans="1:5" x14ac:dyDescent="0.25">
      <c r="D58" s="13"/>
    </row>
    <row r="59" spans="1:5" x14ac:dyDescent="0.25">
      <c r="D59" s="13"/>
    </row>
    <row r="60" spans="1:5" x14ac:dyDescent="0.25">
      <c r="D60" s="13"/>
    </row>
    <row r="61" spans="1:5" x14ac:dyDescent="0.25">
      <c r="D61" s="13"/>
    </row>
    <row r="62" spans="1:5" x14ac:dyDescent="0.25">
      <c r="D62" s="13"/>
    </row>
    <row r="63" spans="1:5" x14ac:dyDescent="0.25">
      <c r="D63" s="13"/>
    </row>
    <row r="64" spans="1:5" x14ac:dyDescent="0.25">
      <c r="D64" s="13"/>
    </row>
    <row r="65" spans="4:4" x14ac:dyDescent="0.25">
      <c r="D65" s="13"/>
    </row>
    <row r="66" spans="4:4" x14ac:dyDescent="0.25">
      <c r="D66" s="13"/>
    </row>
    <row r="67" spans="4:4" x14ac:dyDescent="0.25">
      <c r="D67" s="13"/>
    </row>
    <row r="68" spans="4:4" x14ac:dyDescent="0.25">
      <c r="D68" s="13"/>
    </row>
    <row r="69" spans="4:4" x14ac:dyDescent="0.25">
      <c r="D69" s="13"/>
    </row>
    <row r="70" spans="4:4" x14ac:dyDescent="0.25">
      <c r="D70" s="13"/>
    </row>
    <row r="71" spans="4:4" x14ac:dyDescent="0.25">
      <c r="D71" s="13"/>
    </row>
    <row r="72" spans="4:4" x14ac:dyDescent="0.25">
      <c r="D72" s="13"/>
    </row>
    <row r="73" spans="4:4" x14ac:dyDescent="0.25">
      <c r="D73" s="13"/>
    </row>
    <row r="74" spans="4:4" x14ac:dyDescent="0.25">
      <c r="D74" s="13"/>
    </row>
    <row r="75" spans="4:4" x14ac:dyDescent="0.25">
      <c r="D75" s="13"/>
    </row>
    <row r="76" spans="4:4" x14ac:dyDescent="0.25">
      <c r="D76" s="13"/>
    </row>
    <row r="77" spans="4:4" x14ac:dyDescent="0.25">
      <c r="D77" s="13"/>
    </row>
    <row r="78" spans="4:4" x14ac:dyDescent="0.25">
      <c r="D78" s="13"/>
    </row>
    <row r="79" spans="4:4" x14ac:dyDescent="0.25">
      <c r="D79" s="13"/>
    </row>
    <row r="80" spans="4:4" x14ac:dyDescent="0.25">
      <c r="D80" s="13"/>
    </row>
    <row r="81" spans="4:4" x14ac:dyDescent="0.25">
      <c r="D81" s="13"/>
    </row>
    <row r="82" spans="4:4" x14ac:dyDescent="0.25">
      <c r="D82" s="13"/>
    </row>
    <row r="83" spans="4:4" x14ac:dyDescent="0.25">
      <c r="D83" s="13"/>
    </row>
    <row r="84" spans="4:4" x14ac:dyDescent="0.25">
      <c r="D84" s="13"/>
    </row>
    <row r="85" spans="4:4" x14ac:dyDescent="0.25">
      <c r="D85" s="13"/>
    </row>
    <row r="86" spans="4:4" x14ac:dyDescent="0.25">
      <c r="D86" s="13"/>
    </row>
    <row r="87" spans="4:4" x14ac:dyDescent="0.25">
      <c r="D87" s="13"/>
    </row>
    <row r="88" spans="4:4" x14ac:dyDescent="0.25">
      <c r="D88" s="13"/>
    </row>
    <row r="89" spans="4:4" x14ac:dyDescent="0.25">
      <c r="D89" s="13"/>
    </row>
    <row r="90" spans="4:4" x14ac:dyDescent="0.25">
      <c r="D90" s="13"/>
    </row>
    <row r="91" spans="4:4" x14ac:dyDescent="0.25">
      <c r="D91" s="13"/>
    </row>
    <row r="92" spans="4:4" x14ac:dyDescent="0.25">
      <c r="D92" s="13"/>
    </row>
    <row r="93" spans="4:4" x14ac:dyDescent="0.25">
      <c r="D93" s="13"/>
    </row>
    <row r="94" spans="4:4" x14ac:dyDescent="0.25">
      <c r="D94" s="13"/>
    </row>
    <row r="95" spans="4:4" x14ac:dyDescent="0.25">
      <c r="D95" s="13"/>
    </row>
    <row r="96" spans="4:4" x14ac:dyDescent="0.25">
      <c r="D96" s="13"/>
    </row>
    <row r="97" spans="4:4" x14ac:dyDescent="0.25">
      <c r="D97" s="13"/>
    </row>
    <row r="98" spans="4:4" x14ac:dyDescent="0.25">
      <c r="D98" s="13"/>
    </row>
    <row r="99" spans="4:4" x14ac:dyDescent="0.25">
      <c r="D99" s="13"/>
    </row>
    <row r="100" spans="4:4" x14ac:dyDescent="0.25">
      <c r="D100" s="13"/>
    </row>
    <row r="101" spans="4:4" x14ac:dyDescent="0.25">
      <c r="D101" s="13"/>
    </row>
    <row r="102" spans="4:4" x14ac:dyDescent="0.25">
      <c r="D102" s="13"/>
    </row>
    <row r="103" spans="4:4" x14ac:dyDescent="0.25">
      <c r="D103" s="13"/>
    </row>
    <row r="104" spans="4:4" x14ac:dyDescent="0.25">
      <c r="D104" s="13"/>
    </row>
    <row r="105" spans="4:4" x14ac:dyDescent="0.25">
      <c r="D105" s="13"/>
    </row>
    <row r="106" spans="4:4" x14ac:dyDescent="0.25">
      <c r="D106" s="13"/>
    </row>
    <row r="107" spans="4:4" x14ac:dyDescent="0.25">
      <c r="D107" s="13"/>
    </row>
    <row r="108" spans="4:4" x14ac:dyDescent="0.25">
      <c r="D108" s="13"/>
    </row>
    <row r="109" spans="4:4" x14ac:dyDescent="0.25">
      <c r="D109" s="13"/>
    </row>
    <row r="110" spans="4:4" x14ac:dyDescent="0.25">
      <c r="D110" s="13"/>
    </row>
    <row r="111" spans="4:4" x14ac:dyDescent="0.25">
      <c r="D111" s="13"/>
    </row>
    <row r="112" spans="4:4" x14ac:dyDescent="0.25">
      <c r="D112" s="13"/>
    </row>
    <row r="113" spans="4:4" x14ac:dyDescent="0.25">
      <c r="D113" s="13"/>
    </row>
    <row r="114" spans="4:4" x14ac:dyDescent="0.25">
      <c r="D114" s="13"/>
    </row>
    <row r="115" spans="4:4" x14ac:dyDescent="0.25">
      <c r="D115" s="13"/>
    </row>
    <row r="116" spans="4:4" x14ac:dyDescent="0.25">
      <c r="D116" s="13"/>
    </row>
    <row r="117" spans="4:4" x14ac:dyDescent="0.25">
      <c r="D117" s="13"/>
    </row>
    <row r="118" spans="4:4" x14ac:dyDescent="0.25">
      <c r="D118" s="13"/>
    </row>
    <row r="119" spans="4:4" x14ac:dyDescent="0.25">
      <c r="D119" s="13"/>
    </row>
    <row r="120" spans="4:4" x14ac:dyDescent="0.25">
      <c r="D120" s="13"/>
    </row>
    <row r="121" spans="4:4" x14ac:dyDescent="0.25">
      <c r="D121" s="13"/>
    </row>
    <row r="122" spans="4:4" x14ac:dyDescent="0.25">
      <c r="D122" s="13"/>
    </row>
    <row r="123" spans="4:4" x14ac:dyDescent="0.25">
      <c r="D123" s="13"/>
    </row>
    <row r="124" spans="4:4" x14ac:dyDescent="0.25">
      <c r="D124" s="13"/>
    </row>
    <row r="125" spans="4:4" x14ac:dyDescent="0.25">
      <c r="D125" s="13"/>
    </row>
    <row r="126" spans="4:4" x14ac:dyDescent="0.25">
      <c r="D126" s="13"/>
    </row>
    <row r="127" spans="4:4" x14ac:dyDescent="0.25">
      <c r="D127" s="13"/>
    </row>
    <row r="128" spans="4:4" x14ac:dyDescent="0.25">
      <c r="D128" s="13"/>
    </row>
    <row r="129" spans="4:4" x14ac:dyDescent="0.25">
      <c r="D129" s="13"/>
    </row>
    <row r="130" spans="4:4" x14ac:dyDescent="0.25">
      <c r="D130" s="13"/>
    </row>
    <row r="131" spans="4:4" x14ac:dyDescent="0.25">
      <c r="D131" s="13"/>
    </row>
    <row r="132" spans="4:4" x14ac:dyDescent="0.25">
      <c r="D132" s="13"/>
    </row>
    <row r="133" spans="4:4" x14ac:dyDescent="0.25">
      <c r="D133" s="13"/>
    </row>
    <row r="134" spans="4:4" x14ac:dyDescent="0.25">
      <c r="D134" s="13"/>
    </row>
    <row r="135" spans="4:4" x14ac:dyDescent="0.25">
      <c r="D135" s="13"/>
    </row>
    <row r="136" spans="4:4" x14ac:dyDescent="0.25">
      <c r="D136" s="13"/>
    </row>
    <row r="137" spans="4:4" x14ac:dyDescent="0.25">
      <c r="D137" s="13"/>
    </row>
    <row r="138" spans="4:4" x14ac:dyDescent="0.25">
      <c r="D138" s="13"/>
    </row>
    <row r="139" spans="4:4" x14ac:dyDescent="0.25">
      <c r="D139" s="13"/>
    </row>
    <row r="140" spans="4:4" x14ac:dyDescent="0.25">
      <c r="D140" s="13"/>
    </row>
    <row r="141" spans="4:4" x14ac:dyDescent="0.25">
      <c r="D141" s="13"/>
    </row>
    <row r="142" spans="4:4" x14ac:dyDescent="0.25">
      <c r="D142" s="13"/>
    </row>
    <row r="143" spans="4:4" x14ac:dyDescent="0.25">
      <c r="D143" s="13"/>
    </row>
    <row r="144" spans="4:4" x14ac:dyDescent="0.25">
      <c r="D144" s="13"/>
    </row>
    <row r="145" spans="4:4" x14ac:dyDescent="0.25">
      <c r="D145" s="13"/>
    </row>
    <row r="146" spans="4:4" x14ac:dyDescent="0.25">
      <c r="D146" s="13"/>
    </row>
    <row r="147" spans="4:4" x14ac:dyDescent="0.25">
      <c r="D147" s="13"/>
    </row>
    <row r="148" spans="4:4" x14ac:dyDescent="0.25">
      <c r="D148" s="13"/>
    </row>
    <row r="149" spans="4:4" x14ac:dyDescent="0.25">
      <c r="D149" s="13"/>
    </row>
    <row r="150" spans="4:4" x14ac:dyDescent="0.25">
      <c r="D150" s="13"/>
    </row>
    <row r="151" spans="4:4" x14ac:dyDescent="0.25">
      <c r="D151" s="13"/>
    </row>
    <row r="152" spans="4:4" x14ac:dyDescent="0.25">
      <c r="D152" s="13"/>
    </row>
    <row r="153" spans="4:4" x14ac:dyDescent="0.25">
      <c r="D153" s="13"/>
    </row>
    <row r="154" spans="4:4" x14ac:dyDescent="0.25">
      <c r="D154" s="13"/>
    </row>
    <row r="155" spans="4:4" x14ac:dyDescent="0.25">
      <c r="D155" s="13"/>
    </row>
    <row r="156" spans="4:4" x14ac:dyDescent="0.25">
      <c r="D156" s="13"/>
    </row>
    <row r="157" spans="4:4" x14ac:dyDescent="0.25">
      <c r="D157" s="13"/>
    </row>
    <row r="158" spans="4:4" x14ac:dyDescent="0.25">
      <c r="D158" s="13"/>
    </row>
    <row r="159" spans="4:4" x14ac:dyDescent="0.25">
      <c r="D159" s="13"/>
    </row>
    <row r="160" spans="4:4" x14ac:dyDescent="0.25">
      <c r="D160" s="13"/>
    </row>
    <row r="161" spans="4:4" x14ac:dyDescent="0.25">
      <c r="D161" s="13"/>
    </row>
    <row r="162" spans="4:4" x14ac:dyDescent="0.25">
      <c r="D162" s="13"/>
    </row>
    <row r="163" spans="4:4" x14ac:dyDescent="0.25">
      <c r="D163" s="13"/>
    </row>
    <row r="164" spans="4:4" x14ac:dyDescent="0.25">
      <c r="D164" s="13"/>
    </row>
    <row r="165" spans="4:4" x14ac:dyDescent="0.25">
      <c r="D165" s="13"/>
    </row>
    <row r="166" spans="4:4" x14ac:dyDescent="0.25">
      <c r="D166" s="13"/>
    </row>
    <row r="167" spans="4:4" x14ac:dyDescent="0.25">
      <c r="D167" s="13"/>
    </row>
    <row r="168" spans="4:4" x14ac:dyDescent="0.25">
      <c r="D168" s="13"/>
    </row>
    <row r="169" spans="4:4" x14ac:dyDescent="0.25">
      <c r="D169" s="13"/>
    </row>
    <row r="170" spans="4:4" x14ac:dyDescent="0.25">
      <c r="D170" s="13"/>
    </row>
    <row r="171" spans="4:4" x14ac:dyDescent="0.25">
      <c r="D171" s="13"/>
    </row>
    <row r="172" spans="4:4" x14ac:dyDescent="0.25">
      <c r="D172" s="13"/>
    </row>
    <row r="173" spans="4:4" x14ac:dyDescent="0.25">
      <c r="D173" s="13"/>
    </row>
    <row r="174" spans="4:4" x14ac:dyDescent="0.25">
      <c r="D174" s="13"/>
    </row>
    <row r="175" spans="4:4" x14ac:dyDescent="0.25">
      <c r="D175" s="13"/>
    </row>
    <row r="176" spans="4:4" x14ac:dyDescent="0.25">
      <c r="D176" s="13"/>
    </row>
    <row r="177" spans="4:4" x14ac:dyDescent="0.25">
      <c r="D177" s="13"/>
    </row>
    <row r="178" spans="4:4" x14ac:dyDescent="0.25">
      <c r="D178" s="13"/>
    </row>
    <row r="179" spans="4:4" x14ac:dyDescent="0.25">
      <c r="D179" s="13"/>
    </row>
    <row r="180" spans="4:4" x14ac:dyDescent="0.25">
      <c r="D180" s="13"/>
    </row>
    <row r="181" spans="4:4" x14ac:dyDescent="0.25">
      <c r="D181" s="13"/>
    </row>
    <row r="182" spans="4:4" x14ac:dyDescent="0.25">
      <c r="D182" s="13"/>
    </row>
    <row r="183" spans="4:4" x14ac:dyDescent="0.25">
      <c r="D183" s="13"/>
    </row>
    <row r="184" spans="4:4" x14ac:dyDescent="0.25">
      <c r="D184" s="13"/>
    </row>
    <row r="185" spans="4:4" x14ac:dyDescent="0.25">
      <c r="D185" s="13"/>
    </row>
    <row r="186" spans="4:4" x14ac:dyDescent="0.25">
      <c r="D186" s="13"/>
    </row>
    <row r="187" spans="4:4" x14ac:dyDescent="0.25">
      <c r="D187" s="13"/>
    </row>
    <row r="188" spans="4:4" x14ac:dyDescent="0.25">
      <c r="D188" s="13"/>
    </row>
    <row r="189" spans="4:4" x14ac:dyDescent="0.25">
      <c r="D189" s="13"/>
    </row>
    <row r="190" spans="4:4" x14ac:dyDescent="0.25">
      <c r="D190" s="13"/>
    </row>
    <row r="191" spans="4:4" x14ac:dyDescent="0.25">
      <c r="D191" s="13"/>
    </row>
    <row r="192" spans="4:4" x14ac:dyDescent="0.25">
      <c r="D192" s="13"/>
    </row>
    <row r="193" spans="4:4" x14ac:dyDescent="0.25">
      <c r="D193" s="13"/>
    </row>
    <row r="194" spans="4:4" x14ac:dyDescent="0.25">
      <c r="D194" s="13"/>
    </row>
    <row r="195" spans="4:4" x14ac:dyDescent="0.25">
      <c r="D195" s="13"/>
    </row>
    <row r="196" spans="4:4" x14ac:dyDescent="0.25">
      <c r="D196" s="13"/>
    </row>
    <row r="197" spans="4:4" x14ac:dyDescent="0.25">
      <c r="D197" s="13"/>
    </row>
    <row r="198" spans="4:4" x14ac:dyDescent="0.25">
      <c r="D198" s="13"/>
    </row>
    <row r="199" spans="4:4" x14ac:dyDescent="0.25">
      <c r="D199" s="13"/>
    </row>
    <row r="200" spans="4:4" x14ac:dyDescent="0.25">
      <c r="D200" s="13"/>
    </row>
    <row r="201" spans="4:4" x14ac:dyDescent="0.25">
      <c r="D201" s="13"/>
    </row>
    <row r="202" spans="4:4" x14ac:dyDescent="0.25">
      <c r="D202" s="13"/>
    </row>
    <row r="203" spans="4:4" x14ac:dyDescent="0.25">
      <c r="D203" s="13"/>
    </row>
    <row r="204" spans="4:4" x14ac:dyDescent="0.25">
      <c r="D204" s="13"/>
    </row>
    <row r="205" spans="4:4" x14ac:dyDescent="0.25">
      <c r="D205" s="13"/>
    </row>
    <row r="206" spans="4:4" x14ac:dyDescent="0.25">
      <c r="D206" s="13"/>
    </row>
    <row r="207" spans="4:4" x14ac:dyDescent="0.25">
      <c r="D207" s="13"/>
    </row>
    <row r="208" spans="4:4" x14ac:dyDescent="0.25">
      <c r="D208" s="13"/>
    </row>
    <row r="209" spans="4:4" x14ac:dyDescent="0.25">
      <c r="D209" s="13"/>
    </row>
    <row r="210" spans="4:4" x14ac:dyDescent="0.25">
      <c r="D210" s="13"/>
    </row>
    <row r="211" spans="4:4" x14ac:dyDescent="0.25">
      <c r="D211" s="13"/>
    </row>
    <row r="212" spans="4:4" x14ac:dyDescent="0.25">
      <c r="D212" s="13"/>
    </row>
    <row r="213" spans="4:4" x14ac:dyDescent="0.25">
      <c r="D213" s="13"/>
    </row>
    <row r="214" spans="4:4" x14ac:dyDescent="0.25">
      <c r="D214" s="13"/>
    </row>
    <row r="215" spans="4:4" x14ac:dyDescent="0.25">
      <c r="D215" s="13"/>
    </row>
    <row r="216" spans="4:4" x14ac:dyDescent="0.25">
      <c r="D216" s="13"/>
    </row>
    <row r="217" spans="4:4" x14ac:dyDescent="0.25">
      <c r="D217" s="13"/>
    </row>
    <row r="218" spans="4:4" x14ac:dyDescent="0.25">
      <c r="D218" s="13"/>
    </row>
    <row r="219" spans="4:4" x14ac:dyDescent="0.25">
      <c r="D219" s="13"/>
    </row>
    <row r="220" spans="4:4" x14ac:dyDescent="0.25">
      <c r="D220" s="13"/>
    </row>
    <row r="221" spans="4:4" x14ac:dyDescent="0.25">
      <c r="D221" s="13"/>
    </row>
    <row r="222" spans="4:4" x14ac:dyDescent="0.25">
      <c r="D222" s="13"/>
    </row>
    <row r="223" spans="4:4" x14ac:dyDescent="0.25">
      <c r="D223" s="13"/>
    </row>
    <row r="224" spans="4:4" x14ac:dyDescent="0.25">
      <c r="D224" s="13"/>
    </row>
    <row r="225" spans="4:4" x14ac:dyDescent="0.25">
      <c r="D225" s="13"/>
    </row>
    <row r="226" spans="4:4" x14ac:dyDescent="0.25">
      <c r="D226" s="13"/>
    </row>
    <row r="227" spans="4:4" x14ac:dyDescent="0.25">
      <c r="D227" s="13"/>
    </row>
    <row r="228" spans="4:4" x14ac:dyDescent="0.25">
      <c r="D228" s="13"/>
    </row>
    <row r="229" spans="4:4" x14ac:dyDescent="0.25">
      <c r="D229" s="13"/>
    </row>
    <row r="230" spans="4:4" x14ac:dyDescent="0.25">
      <c r="D230" s="13"/>
    </row>
    <row r="231" spans="4:4" x14ac:dyDescent="0.25">
      <c r="D231" s="13"/>
    </row>
    <row r="232" spans="4:4" x14ac:dyDescent="0.25">
      <c r="D232" s="13"/>
    </row>
    <row r="233" spans="4:4" x14ac:dyDescent="0.25">
      <c r="D233" s="13"/>
    </row>
    <row r="234" spans="4:4" x14ac:dyDescent="0.25">
      <c r="D234" s="13"/>
    </row>
    <row r="235" spans="4:4" x14ac:dyDescent="0.25">
      <c r="D235" s="13"/>
    </row>
    <row r="236" spans="4:4" x14ac:dyDescent="0.25">
      <c r="D236" s="13"/>
    </row>
    <row r="237" spans="4:4" x14ac:dyDescent="0.25">
      <c r="D237" s="13"/>
    </row>
    <row r="238" spans="4:4" x14ac:dyDescent="0.25">
      <c r="D238" s="13"/>
    </row>
    <row r="239" spans="4:4" x14ac:dyDescent="0.25">
      <c r="D239" s="13"/>
    </row>
    <row r="240" spans="4:4" x14ac:dyDescent="0.25">
      <c r="D240" s="13"/>
    </row>
    <row r="241" spans="4:4" x14ac:dyDescent="0.25">
      <c r="D241" s="13"/>
    </row>
    <row r="242" spans="4:4" x14ac:dyDescent="0.25">
      <c r="D242" s="13"/>
    </row>
    <row r="243" spans="4:4" x14ac:dyDescent="0.25">
      <c r="D243" s="13"/>
    </row>
    <row r="244" spans="4:4" x14ac:dyDescent="0.25">
      <c r="D244" s="13"/>
    </row>
    <row r="245" spans="4:4" x14ac:dyDescent="0.25">
      <c r="D245" s="13"/>
    </row>
    <row r="246" spans="4:4" x14ac:dyDescent="0.25">
      <c r="D246" s="13"/>
    </row>
    <row r="247" spans="4:4" x14ac:dyDescent="0.25">
      <c r="D247" s="13"/>
    </row>
    <row r="248" spans="4:4" x14ac:dyDescent="0.25">
      <c r="D248" s="13"/>
    </row>
    <row r="249" spans="4:4" x14ac:dyDescent="0.25">
      <c r="D249" s="13"/>
    </row>
    <row r="250" spans="4:4" x14ac:dyDescent="0.25">
      <c r="D250" s="13"/>
    </row>
    <row r="251" spans="4:4" x14ac:dyDescent="0.25">
      <c r="D251" s="13"/>
    </row>
    <row r="252" spans="4:4" x14ac:dyDescent="0.25">
      <c r="D252" s="13"/>
    </row>
    <row r="253" spans="4:4" x14ac:dyDescent="0.25">
      <c r="D253" s="13"/>
    </row>
    <row r="254" spans="4:4" x14ac:dyDescent="0.25">
      <c r="D254" s="13"/>
    </row>
    <row r="255" spans="4:4" x14ac:dyDescent="0.25">
      <c r="D255" s="13"/>
    </row>
    <row r="256" spans="4:4" x14ac:dyDescent="0.25">
      <c r="D256" s="13"/>
    </row>
    <row r="257" spans="4:4" x14ac:dyDescent="0.25">
      <c r="D257" s="13"/>
    </row>
    <row r="258" spans="4:4" x14ac:dyDescent="0.25">
      <c r="D258" s="13"/>
    </row>
    <row r="259" spans="4:4" x14ac:dyDescent="0.25">
      <c r="D259" s="13"/>
    </row>
    <row r="260" spans="4:4" x14ac:dyDescent="0.25">
      <c r="D260" s="13"/>
    </row>
    <row r="261" spans="4:4" x14ac:dyDescent="0.25">
      <c r="D261" s="13"/>
    </row>
    <row r="262" spans="4:4" x14ac:dyDescent="0.25">
      <c r="D262" s="13"/>
    </row>
    <row r="263" spans="4:4" x14ac:dyDescent="0.25">
      <c r="D263" s="13"/>
    </row>
    <row r="264" spans="4:4" x14ac:dyDescent="0.25">
      <c r="D264" s="13"/>
    </row>
    <row r="265" spans="4:4" x14ac:dyDescent="0.25">
      <c r="D265" s="13"/>
    </row>
    <row r="266" spans="4:4" x14ac:dyDescent="0.25">
      <c r="D266" s="13"/>
    </row>
    <row r="267" spans="4:4" x14ac:dyDescent="0.25">
      <c r="D267" s="13"/>
    </row>
    <row r="268" spans="4:4" x14ac:dyDescent="0.25">
      <c r="D268" s="13"/>
    </row>
    <row r="269" spans="4:4" x14ac:dyDescent="0.25">
      <c r="D269" s="13"/>
    </row>
    <row r="270" spans="4:4" x14ac:dyDescent="0.25">
      <c r="D270" s="13"/>
    </row>
    <row r="271" spans="4:4" x14ac:dyDescent="0.25">
      <c r="D271" s="13"/>
    </row>
    <row r="272" spans="4:4" x14ac:dyDescent="0.25">
      <c r="D272" s="13"/>
    </row>
    <row r="273" spans="4:4" x14ac:dyDescent="0.25">
      <c r="D273" s="13"/>
    </row>
    <row r="274" spans="4:4" x14ac:dyDescent="0.25">
      <c r="D274" s="13"/>
    </row>
    <row r="275" spans="4:4" x14ac:dyDescent="0.25">
      <c r="D275" s="13"/>
    </row>
    <row r="276" spans="4:4" x14ac:dyDescent="0.25">
      <c r="D276" s="13"/>
    </row>
    <row r="277" spans="4:4" x14ac:dyDescent="0.25">
      <c r="D277" s="13"/>
    </row>
    <row r="278" spans="4:4" x14ac:dyDescent="0.25">
      <c r="D278" s="13"/>
    </row>
    <row r="279" spans="4:4" x14ac:dyDescent="0.25">
      <c r="D279" s="13"/>
    </row>
    <row r="280" spans="4:4" x14ac:dyDescent="0.25">
      <c r="D280" s="13"/>
    </row>
    <row r="281" spans="4:4" x14ac:dyDescent="0.25">
      <c r="D281" s="13"/>
    </row>
    <row r="282" spans="4:4" x14ac:dyDescent="0.25">
      <c r="D282" s="13"/>
    </row>
    <row r="283" spans="4:4" x14ac:dyDescent="0.25">
      <c r="D283" s="13"/>
    </row>
    <row r="284" spans="4:4" x14ac:dyDescent="0.25">
      <c r="D284" s="13"/>
    </row>
    <row r="285" spans="4:4" x14ac:dyDescent="0.25">
      <c r="D285" s="13"/>
    </row>
    <row r="286" spans="4:4" x14ac:dyDescent="0.25">
      <c r="D286" s="13"/>
    </row>
    <row r="287" spans="4:4" x14ac:dyDescent="0.25">
      <c r="D287" s="13"/>
    </row>
    <row r="288" spans="4:4" x14ac:dyDescent="0.25">
      <c r="D288" s="13"/>
    </row>
    <row r="289" spans="4:4" x14ac:dyDescent="0.25">
      <c r="D289" s="13"/>
    </row>
    <row r="290" spans="4:4" x14ac:dyDescent="0.25">
      <c r="D290" s="13"/>
    </row>
    <row r="291" spans="4:4" x14ac:dyDescent="0.25">
      <c r="D291" s="13"/>
    </row>
    <row r="292" spans="4:4" x14ac:dyDescent="0.25">
      <c r="D292" s="13"/>
    </row>
    <row r="293" spans="4:4" x14ac:dyDescent="0.25">
      <c r="D293" s="13"/>
    </row>
    <row r="294" spans="4:4" x14ac:dyDescent="0.25">
      <c r="D294" s="13"/>
    </row>
    <row r="295" spans="4:4" x14ac:dyDescent="0.25">
      <c r="D295" s="13"/>
    </row>
    <row r="296" spans="4:4" x14ac:dyDescent="0.25">
      <c r="D296" s="13"/>
    </row>
    <row r="297" spans="4:4" x14ac:dyDescent="0.25">
      <c r="D297" s="13"/>
    </row>
    <row r="298" spans="4:4" x14ac:dyDescent="0.25">
      <c r="D298" s="13"/>
    </row>
    <row r="299" spans="4:4" x14ac:dyDescent="0.25">
      <c r="D299" s="13"/>
    </row>
    <row r="300" spans="4:4" x14ac:dyDescent="0.25">
      <c r="D300" s="13"/>
    </row>
    <row r="301" spans="4:4" x14ac:dyDescent="0.25">
      <c r="D301" s="13"/>
    </row>
    <row r="302" spans="4:4" x14ac:dyDescent="0.25">
      <c r="D302" s="13"/>
    </row>
    <row r="303" spans="4:4" x14ac:dyDescent="0.25">
      <c r="D303" s="13"/>
    </row>
    <row r="304" spans="4:4" x14ac:dyDescent="0.25">
      <c r="D304" s="13"/>
    </row>
    <row r="305" spans="4:4" x14ac:dyDescent="0.25">
      <c r="D305" s="13"/>
    </row>
    <row r="306" spans="4:4" x14ac:dyDescent="0.25">
      <c r="D306" s="13"/>
    </row>
    <row r="307" spans="4:4" x14ac:dyDescent="0.25">
      <c r="D307" s="13"/>
    </row>
    <row r="308" spans="4:4" x14ac:dyDescent="0.25">
      <c r="D308" s="13"/>
    </row>
    <row r="309" spans="4:4" x14ac:dyDescent="0.25">
      <c r="D309" s="13"/>
    </row>
    <row r="310" spans="4:4" x14ac:dyDescent="0.25">
      <c r="D310" s="13"/>
    </row>
    <row r="311" spans="4:4" x14ac:dyDescent="0.25">
      <c r="D311" s="13"/>
    </row>
    <row r="312" spans="4:4" x14ac:dyDescent="0.25">
      <c r="D312" s="13"/>
    </row>
    <row r="313" spans="4:4" x14ac:dyDescent="0.25">
      <c r="D313" s="13"/>
    </row>
    <row r="314" spans="4:4" x14ac:dyDescent="0.25">
      <c r="D314" s="13"/>
    </row>
    <row r="315" spans="4:4" x14ac:dyDescent="0.25">
      <c r="D315" s="13"/>
    </row>
    <row r="316" spans="4:4" x14ac:dyDescent="0.25">
      <c r="D316" s="13"/>
    </row>
    <row r="317" spans="4:4" x14ac:dyDescent="0.25">
      <c r="D317" s="13"/>
    </row>
    <row r="318" spans="4:4" x14ac:dyDescent="0.25">
      <c r="D318" s="13"/>
    </row>
    <row r="319" spans="4:4" x14ac:dyDescent="0.25">
      <c r="D319" s="13"/>
    </row>
    <row r="320" spans="4:4" x14ac:dyDescent="0.25">
      <c r="D320" s="13"/>
    </row>
    <row r="321" spans="4:4" x14ac:dyDescent="0.25">
      <c r="D321" s="13"/>
    </row>
    <row r="322" spans="4:4" x14ac:dyDescent="0.25">
      <c r="D322" s="13"/>
    </row>
    <row r="323" spans="4:4" x14ac:dyDescent="0.25">
      <c r="D323" s="13"/>
    </row>
    <row r="324" spans="4:4" x14ac:dyDescent="0.25">
      <c r="D324" s="13"/>
    </row>
    <row r="325" spans="4:4" x14ac:dyDescent="0.25">
      <c r="D325" s="13"/>
    </row>
    <row r="326" spans="4:4" x14ac:dyDescent="0.25">
      <c r="D326" s="13"/>
    </row>
    <row r="327" spans="4:4" x14ac:dyDescent="0.25">
      <c r="D327" s="13"/>
    </row>
    <row r="328" spans="4:4" x14ac:dyDescent="0.25">
      <c r="D328" s="13"/>
    </row>
    <row r="329" spans="4:4" x14ac:dyDescent="0.25">
      <c r="D329" s="13"/>
    </row>
    <row r="330" spans="4:4" x14ac:dyDescent="0.25">
      <c r="D330" s="13"/>
    </row>
    <row r="331" spans="4:4" x14ac:dyDescent="0.25">
      <c r="D331" s="13"/>
    </row>
    <row r="332" spans="4:4" x14ac:dyDescent="0.25">
      <c r="D332" s="13"/>
    </row>
    <row r="333" spans="4:4" x14ac:dyDescent="0.25">
      <c r="D333" s="13"/>
    </row>
    <row r="334" spans="4:4" x14ac:dyDescent="0.25">
      <c r="D334" s="13"/>
    </row>
    <row r="335" spans="4:4" x14ac:dyDescent="0.25">
      <c r="D335" s="13"/>
    </row>
    <row r="336" spans="4:4" x14ac:dyDescent="0.25">
      <c r="D336" s="13"/>
    </row>
    <row r="337" spans="4:4" x14ac:dyDescent="0.25">
      <c r="D337" s="13"/>
    </row>
    <row r="338" spans="4:4" x14ac:dyDescent="0.25">
      <c r="D338" s="13"/>
    </row>
    <row r="339" spans="4:4" x14ac:dyDescent="0.25">
      <c r="D339" s="13"/>
    </row>
    <row r="340" spans="4:4" x14ac:dyDescent="0.25">
      <c r="D340" s="13"/>
    </row>
    <row r="341" spans="4:4" x14ac:dyDescent="0.25">
      <c r="D341" s="13"/>
    </row>
    <row r="342" spans="4:4" x14ac:dyDescent="0.25">
      <c r="D342" s="13"/>
    </row>
    <row r="343" spans="4:4" x14ac:dyDescent="0.25">
      <c r="D343" s="13"/>
    </row>
    <row r="344" spans="4:4" x14ac:dyDescent="0.25">
      <c r="D344" s="13"/>
    </row>
    <row r="345" spans="4:4" x14ac:dyDescent="0.25">
      <c r="D345" s="13"/>
    </row>
    <row r="346" spans="4:4" x14ac:dyDescent="0.25">
      <c r="D346" s="13"/>
    </row>
    <row r="347" spans="4:4" x14ac:dyDescent="0.25">
      <c r="D347" s="13"/>
    </row>
    <row r="348" spans="4:4" x14ac:dyDescent="0.25">
      <c r="D348" s="13"/>
    </row>
    <row r="349" spans="4:4" x14ac:dyDescent="0.25">
      <c r="D349" s="13"/>
    </row>
    <row r="350" spans="4:4" x14ac:dyDescent="0.25">
      <c r="D350" s="13"/>
    </row>
    <row r="351" spans="4:4" x14ac:dyDescent="0.25">
      <c r="D351" s="13"/>
    </row>
    <row r="352" spans="4:4" x14ac:dyDescent="0.25">
      <c r="D352" s="13"/>
    </row>
    <row r="353" spans="4:4" x14ac:dyDescent="0.25">
      <c r="D353" s="13"/>
    </row>
    <row r="354" spans="4:4" x14ac:dyDescent="0.25">
      <c r="D354" s="13"/>
    </row>
    <row r="355" spans="4:4" x14ac:dyDescent="0.25">
      <c r="D355" s="13"/>
    </row>
    <row r="356" spans="4:4" x14ac:dyDescent="0.25">
      <c r="D356" s="13"/>
    </row>
    <row r="357" spans="4:4" x14ac:dyDescent="0.25">
      <c r="D357" s="13"/>
    </row>
    <row r="358" spans="4:4" x14ac:dyDescent="0.25">
      <c r="D358" s="13"/>
    </row>
    <row r="359" spans="4:4" x14ac:dyDescent="0.25">
      <c r="D359" s="13"/>
    </row>
    <row r="360" spans="4:4" x14ac:dyDescent="0.25">
      <c r="D360" s="13"/>
    </row>
    <row r="361" spans="4:4" x14ac:dyDescent="0.25">
      <c r="D361" s="13"/>
    </row>
    <row r="362" spans="4:4" x14ac:dyDescent="0.25">
      <c r="D362" s="13"/>
    </row>
    <row r="363" spans="4:4" x14ac:dyDescent="0.25">
      <c r="D363" s="13"/>
    </row>
    <row r="364" spans="4:4" x14ac:dyDescent="0.25">
      <c r="D364" s="13"/>
    </row>
    <row r="365" spans="4:4" x14ac:dyDescent="0.25">
      <c r="D365" s="13"/>
    </row>
    <row r="366" spans="4:4" x14ac:dyDescent="0.25">
      <c r="D366" s="13"/>
    </row>
    <row r="367" spans="4:4" x14ac:dyDescent="0.25">
      <c r="D367" s="13"/>
    </row>
    <row r="368" spans="4:4" x14ac:dyDescent="0.25">
      <c r="D368" s="13"/>
    </row>
    <row r="369" spans="4:4" x14ac:dyDescent="0.25">
      <c r="D369" s="13"/>
    </row>
    <row r="370" spans="4:4" x14ac:dyDescent="0.25">
      <c r="D370" s="13"/>
    </row>
    <row r="371" spans="4:4" x14ac:dyDescent="0.25">
      <c r="D371" s="13"/>
    </row>
    <row r="372" spans="4:4" x14ac:dyDescent="0.25">
      <c r="D372" s="13"/>
    </row>
    <row r="373" spans="4:4" x14ac:dyDescent="0.25">
      <c r="D373" s="13"/>
    </row>
    <row r="374" spans="4:4" x14ac:dyDescent="0.25">
      <c r="D374" s="13"/>
    </row>
    <row r="375" spans="4:4" x14ac:dyDescent="0.25">
      <c r="D375" s="13"/>
    </row>
    <row r="376" spans="4:4" x14ac:dyDescent="0.25">
      <c r="D376" s="13"/>
    </row>
    <row r="377" spans="4:4" x14ac:dyDescent="0.25">
      <c r="D377" s="13"/>
    </row>
    <row r="378" spans="4:4" x14ac:dyDescent="0.25">
      <c r="D378" s="13"/>
    </row>
    <row r="379" spans="4:4" x14ac:dyDescent="0.25">
      <c r="D379" s="13"/>
    </row>
    <row r="380" spans="4:4" x14ac:dyDescent="0.25">
      <c r="D380" s="13"/>
    </row>
    <row r="381" spans="4:4" x14ac:dyDescent="0.25">
      <c r="D381" s="13"/>
    </row>
    <row r="382" spans="4:4" x14ac:dyDescent="0.25">
      <c r="D382" s="13"/>
    </row>
    <row r="383" spans="4:4" x14ac:dyDescent="0.25">
      <c r="D383" s="13"/>
    </row>
    <row r="384" spans="4:4" x14ac:dyDescent="0.25">
      <c r="D384" s="13"/>
    </row>
    <row r="385" spans="4:4" x14ac:dyDescent="0.25">
      <c r="D385" s="13"/>
    </row>
    <row r="386" spans="4:4" x14ac:dyDescent="0.25">
      <c r="D386" s="13"/>
    </row>
    <row r="387" spans="4:4" x14ac:dyDescent="0.25">
      <c r="D387" s="13"/>
    </row>
    <row r="388" spans="4:4" x14ac:dyDescent="0.25">
      <c r="D388" s="13"/>
    </row>
    <row r="389" spans="4:4" x14ac:dyDescent="0.25">
      <c r="D389" s="13"/>
    </row>
    <row r="390" spans="4:4" x14ac:dyDescent="0.25">
      <c r="D390" s="13"/>
    </row>
    <row r="391" spans="4:4" x14ac:dyDescent="0.25">
      <c r="D391" s="13"/>
    </row>
    <row r="392" spans="4:4" x14ac:dyDescent="0.25">
      <c r="D392" s="13"/>
    </row>
    <row r="393" spans="4:4" x14ac:dyDescent="0.25">
      <c r="D393" s="13"/>
    </row>
    <row r="394" spans="4:4" x14ac:dyDescent="0.25">
      <c r="D394" s="13"/>
    </row>
    <row r="395" spans="4:4" x14ac:dyDescent="0.25">
      <c r="D395" s="13"/>
    </row>
    <row r="396" spans="4:4" x14ac:dyDescent="0.25">
      <c r="D396" s="13"/>
    </row>
    <row r="397" spans="4:4" x14ac:dyDescent="0.25">
      <c r="D397" s="13"/>
    </row>
    <row r="398" spans="4:4" x14ac:dyDescent="0.25">
      <c r="D398" s="13"/>
    </row>
    <row r="399" spans="4:4" x14ac:dyDescent="0.25">
      <c r="D399" s="13"/>
    </row>
    <row r="400" spans="4:4" x14ac:dyDescent="0.25">
      <c r="D400" s="13"/>
    </row>
    <row r="401" spans="4:4" x14ac:dyDescent="0.25">
      <c r="D401" s="13"/>
    </row>
    <row r="402" spans="4:4" x14ac:dyDescent="0.25">
      <c r="D402" s="13"/>
    </row>
    <row r="403" spans="4:4" x14ac:dyDescent="0.25">
      <c r="D403" s="13"/>
    </row>
    <row r="404" spans="4:4" x14ac:dyDescent="0.25">
      <c r="D404" s="13"/>
    </row>
    <row r="405" spans="4:4" x14ac:dyDescent="0.25">
      <c r="D405" s="13"/>
    </row>
    <row r="406" spans="4:4" x14ac:dyDescent="0.25">
      <c r="D406" s="13"/>
    </row>
    <row r="407" spans="4:4" x14ac:dyDescent="0.25">
      <c r="D407" s="13"/>
    </row>
    <row r="408" spans="4:4" x14ac:dyDescent="0.25">
      <c r="D408" s="13"/>
    </row>
    <row r="409" spans="4:4" x14ac:dyDescent="0.25">
      <c r="D409" s="13"/>
    </row>
    <row r="410" spans="4:4" x14ac:dyDescent="0.25">
      <c r="D410" s="13"/>
    </row>
    <row r="411" spans="4:4" x14ac:dyDescent="0.25">
      <c r="D411" s="13"/>
    </row>
    <row r="412" spans="4:4" x14ac:dyDescent="0.25">
      <c r="D412" s="13"/>
    </row>
    <row r="413" spans="4:4" x14ac:dyDescent="0.25">
      <c r="D413" s="13"/>
    </row>
    <row r="414" spans="4:4" x14ac:dyDescent="0.25">
      <c r="D414" s="13"/>
    </row>
    <row r="415" spans="4:4" x14ac:dyDescent="0.25">
      <c r="D415" s="13"/>
    </row>
    <row r="416" spans="4:4" x14ac:dyDescent="0.25">
      <c r="D416" s="13"/>
    </row>
    <row r="417" spans="4:4" x14ac:dyDescent="0.25">
      <c r="D417" s="13"/>
    </row>
    <row r="418" spans="4:4" x14ac:dyDescent="0.25">
      <c r="D418" s="13"/>
    </row>
    <row r="419" spans="4:4" x14ac:dyDescent="0.25">
      <c r="D419" s="13"/>
    </row>
    <row r="420" spans="4:4" x14ac:dyDescent="0.25">
      <c r="D420" s="13"/>
    </row>
    <row r="421" spans="4:4" x14ac:dyDescent="0.25">
      <c r="D421" s="13"/>
    </row>
    <row r="422" spans="4:4" x14ac:dyDescent="0.25">
      <c r="D422" s="13"/>
    </row>
    <row r="423" spans="4:4" x14ac:dyDescent="0.25">
      <c r="D423" s="13"/>
    </row>
    <row r="424" spans="4:4" x14ac:dyDescent="0.25">
      <c r="D424" s="13"/>
    </row>
    <row r="425" spans="4:4" x14ac:dyDescent="0.25">
      <c r="D425" s="13"/>
    </row>
    <row r="426" spans="4:4" x14ac:dyDescent="0.25">
      <c r="D426" s="13"/>
    </row>
    <row r="427" spans="4:4" x14ac:dyDescent="0.25">
      <c r="D427" s="13"/>
    </row>
    <row r="428" spans="4:4" x14ac:dyDescent="0.25">
      <c r="D428" s="13"/>
    </row>
    <row r="429" spans="4:4" x14ac:dyDescent="0.25">
      <c r="D429" s="13"/>
    </row>
    <row r="430" spans="4:4" x14ac:dyDescent="0.25">
      <c r="D430" s="13"/>
    </row>
    <row r="431" spans="4:4" x14ac:dyDescent="0.25">
      <c r="D431" s="13"/>
    </row>
    <row r="432" spans="4:4" x14ac:dyDescent="0.25">
      <c r="D432" s="13"/>
    </row>
    <row r="433" spans="4:4" x14ac:dyDescent="0.25">
      <c r="D433" s="13"/>
    </row>
    <row r="434" spans="4:4" x14ac:dyDescent="0.25">
      <c r="D434" s="13"/>
    </row>
    <row r="435" spans="4:4" x14ac:dyDescent="0.25">
      <c r="D435" s="13"/>
    </row>
    <row r="436" spans="4:4" x14ac:dyDescent="0.25">
      <c r="D436" s="13"/>
    </row>
    <row r="437" spans="4:4" x14ac:dyDescent="0.25">
      <c r="D437" s="13"/>
    </row>
    <row r="438" spans="4:4" x14ac:dyDescent="0.25">
      <c r="D438" s="13"/>
    </row>
    <row r="439" spans="4:4" x14ac:dyDescent="0.25">
      <c r="D439" s="13"/>
    </row>
    <row r="440" spans="4:4" x14ac:dyDescent="0.25">
      <c r="D440" s="13"/>
    </row>
    <row r="441" spans="4:4" x14ac:dyDescent="0.25">
      <c r="D441" s="13"/>
    </row>
    <row r="442" spans="4:4" x14ac:dyDescent="0.25">
      <c r="D442" s="13"/>
    </row>
    <row r="443" spans="4:4" x14ac:dyDescent="0.25">
      <c r="D443" s="13"/>
    </row>
    <row r="444" spans="4:4" x14ac:dyDescent="0.25">
      <c r="D444" s="13"/>
    </row>
    <row r="445" spans="4:4" x14ac:dyDescent="0.25">
      <c r="D445" s="13"/>
    </row>
    <row r="446" spans="4:4" x14ac:dyDescent="0.25">
      <c r="D446" s="13"/>
    </row>
    <row r="447" spans="4:4" x14ac:dyDescent="0.25">
      <c r="D447" s="13"/>
    </row>
    <row r="448" spans="4:4" x14ac:dyDescent="0.25">
      <c r="D448" s="13"/>
    </row>
    <row r="449" spans="4:4" x14ac:dyDescent="0.25">
      <c r="D449" s="13"/>
    </row>
    <row r="450" spans="4:4" x14ac:dyDescent="0.25">
      <c r="D450" s="13"/>
    </row>
    <row r="451" spans="4:4" x14ac:dyDescent="0.25">
      <c r="D451" s="13"/>
    </row>
    <row r="452" spans="4:4" x14ac:dyDescent="0.25">
      <c r="D452" s="13"/>
    </row>
    <row r="453" spans="4:4" x14ac:dyDescent="0.25">
      <c r="D453" s="13"/>
    </row>
    <row r="454" spans="4:4" x14ac:dyDescent="0.25">
      <c r="D454" s="13"/>
    </row>
    <row r="455" spans="4:4" x14ac:dyDescent="0.25">
      <c r="D455" s="13"/>
    </row>
    <row r="456" spans="4:4" x14ac:dyDescent="0.25">
      <c r="D456" s="13"/>
    </row>
    <row r="457" spans="4:4" x14ac:dyDescent="0.25">
      <c r="D457" s="13"/>
    </row>
    <row r="458" spans="4:4" x14ac:dyDescent="0.25">
      <c r="D458" s="13"/>
    </row>
    <row r="459" spans="4:4" x14ac:dyDescent="0.25">
      <c r="D459" s="13"/>
    </row>
    <row r="460" spans="4:4" x14ac:dyDescent="0.25">
      <c r="D460" s="13"/>
    </row>
    <row r="461" spans="4:4" x14ac:dyDescent="0.25">
      <c r="D461" s="13"/>
    </row>
    <row r="462" spans="4:4" x14ac:dyDescent="0.25">
      <c r="D462" s="13"/>
    </row>
    <row r="463" spans="4:4" x14ac:dyDescent="0.25">
      <c r="D463" s="13"/>
    </row>
    <row r="464" spans="4:4" x14ac:dyDescent="0.25">
      <c r="D464" s="13"/>
    </row>
    <row r="465" spans="4:4" x14ac:dyDescent="0.25">
      <c r="D465" s="13"/>
    </row>
    <row r="466" spans="4:4" x14ac:dyDescent="0.25">
      <c r="D466" s="13"/>
    </row>
    <row r="467" spans="4:4" x14ac:dyDescent="0.25">
      <c r="D467" s="13"/>
    </row>
    <row r="468" spans="4:4" x14ac:dyDescent="0.25">
      <c r="D468" s="13"/>
    </row>
    <row r="469" spans="4:4" x14ac:dyDescent="0.25">
      <c r="D469" s="13"/>
    </row>
    <row r="470" spans="4:4" x14ac:dyDescent="0.25">
      <c r="D470" s="13"/>
    </row>
    <row r="471" spans="4:4" x14ac:dyDescent="0.25">
      <c r="D471" s="13"/>
    </row>
    <row r="472" spans="4:4" x14ac:dyDescent="0.25">
      <c r="D472" s="13"/>
    </row>
    <row r="473" spans="4:4" x14ac:dyDescent="0.25">
      <c r="D473" s="13"/>
    </row>
    <row r="474" spans="4:4" x14ac:dyDescent="0.25">
      <c r="D474" s="13"/>
    </row>
    <row r="475" spans="4:4" x14ac:dyDescent="0.25">
      <c r="D475" s="13"/>
    </row>
    <row r="476" spans="4:4" x14ac:dyDescent="0.25">
      <c r="D476" s="13"/>
    </row>
    <row r="477" spans="4:4" x14ac:dyDescent="0.25">
      <c r="D477" s="13"/>
    </row>
    <row r="478" spans="4:4" x14ac:dyDescent="0.25">
      <c r="D478" s="13"/>
    </row>
    <row r="479" spans="4:4" x14ac:dyDescent="0.25">
      <c r="D479" s="13"/>
    </row>
    <row r="480" spans="4:4" x14ac:dyDescent="0.25">
      <c r="D480" s="13"/>
    </row>
    <row r="481" spans="4:4" x14ac:dyDescent="0.25">
      <c r="D481" s="13"/>
    </row>
    <row r="482" spans="4:4" x14ac:dyDescent="0.25">
      <c r="D482" s="13"/>
    </row>
    <row r="483" spans="4:4" x14ac:dyDescent="0.25">
      <c r="D483" s="13"/>
    </row>
    <row r="484" spans="4:4" x14ac:dyDescent="0.25">
      <c r="D484" s="13"/>
    </row>
    <row r="485" spans="4:4" x14ac:dyDescent="0.25">
      <c r="D485" s="13"/>
    </row>
    <row r="486" spans="4:4" x14ac:dyDescent="0.25">
      <c r="D486" s="13"/>
    </row>
    <row r="487" spans="4:4" x14ac:dyDescent="0.25">
      <c r="D487" s="13"/>
    </row>
    <row r="488" spans="4:4" x14ac:dyDescent="0.25">
      <c r="D488" s="13"/>
    </row>
    <row r="489" spans="4:4" x14ac:dyDescent="0.25">
      <c r="D489" s="13"/>
    </row>
    <row r="490" spans="4:4" x14ac:dyDescent="0.25">
      <c r="D490" s="13"/>
    </row>
    <row r="491" spans="4:4" x14ac:dyDescent="0.25">
      <c r="D491" s="13"/>
    </row>
    <row r="492" spans="4:4" x14ac:dyDescent="0.25">
      <c r="D492" s="13"/>
    </row>
    <row r="493" spans="4:4" x14ac:dyDescent="0.25">
      <c r="D493" s="13"/>
    </row>
    <row r="494" spans="4:4" x14ac:dyDescent="0.25">
      <c r="D494" s="13"/>
    </row>
    <row r="495" spans="4:4" x14ac:dyDescent="0.25">
      <c r="D495" s="13"/>
    </row>
    <row r="496" spans="4:4" x14ac:dyDescent="0.25">
      <c r="D496" s="13"/>
    </row>
    <row r="497" spans="4:4" x14ac:dyDescent="0.25">
      <c r="D497" s="13"/>
    </row>
    <row r="498" spans="4:4" x14ac:dyDescent="0.25">
      <c r="D498" s="13"/>
    </row>
    <row r="499" spans="4:4" x14ac:dyDescent="0.25">
      <c r="D499" s="13"/>
    </row>
    <row r="500" spans="4:4" x14ac:dyDescent="0.25">
      <c r="D500" s="13"/>
    </row>
    <row r="501" spans="4:4" x14ac:dyDescent="0.25">
      <c r="D501" s="13"/>
    </row>
    <row r="502" spans="4:4" x14ac:dyDescent="0.25">
      <c r="D502" s="13"/>
    </row>
    <row r="503" spans="4:4" x14ac:dyDescent="0.25">
      <c r="D503" s="13"/>
    </row>
    <row r="504" spans="4:4" x14ac:dyDescent="0.25">
      <c r="D504" s="13"/>
    </row>
    <row r="505" spans="4:4" x14ac:dyDescent="0.25">
      <c r="D505" s="13"/>
    </row>
    <row r="506" spans="4:4" x14ac:dyDescent="0.25">
      <c r="D506" s="13"/>
    </row>
    <row r="507" spans="4:4" x14ac:dyDescent="0.25">
      <c r="D507" s="13"/>
    </row>
    <row r="508" spans="4:4" x14ac:dyDescent="0.25">
      <c r="D508" s="13"/>
    </row>
    <row r="509" spans="4:4" x14ac:dyDescent="0.25">
      <c r="D509" s="13"/>
    </row>
    <row r="510" spans="4:4" x14ac:dyDescent="0.25">
      <c r="D510" s="13"/>
    </row>
    <row r="511" spans="4:4" x14ac:dyDescent="0.25">
      <c r="D511" s="13"/>
    </row>
    <row r="512" spans="4:4" x14ac:dyDescent="0.25">
      <c r="D512" s="13"/>
    </row>
    <row r="513" spans="4:4" x14ac:dyDescent="0.25">
      <c r="D513" s="13"/>
    </row>
    <row r="514" spans="4:4" x14ac:dyDescent="0.25">
      <c r="D514" s="13"/>
    </row>
    <row r="515" spans="4:4" x14ac:dyDescent="0.25">
      <c r="D515" s="13"/>
    </row>
    <row r="516" spans="4:4" x14ac:dyDescent="0.25">
      <c r="D516" s="13"/>
    </row>
    <row r="517" spans="4:4" x14ac:dyDescent="0.25">
      <c r="D517" s="13"/>
    </row>
    <row r="518" spans="4:4" x14ac:dyDescent="0.25">
      <c r="D518" s="13"/>
    </row>
    <row r="519" spans="4:4" x14ac:dyDescent="0.25">
      <c r="D519" s="13"/>
    </row>
    <row r="520" spans="4:4" x14ac:dyDescent="0.25">
      <c r="D520" s="13"/>
    </row>
    <row r="521" spans="4:4" x14ac:dyDescent="0.25">
      <c r="D521" s="13"/>
    </row>
    <row r="522" spans="4:4" x14ac:dyDescent="0.25">
      <c r="D522" s="13"/>
    </row>
    <row r="523" spans="4:4" x14ac:dyDescent="0.25">
      <c r="D523" s="13"/>
    </row>
    <row r="524" spans="4:4" x14ac:dyDescent="0.25">
      <c r="D524" s="13"/>
    </row>
    <row r="525" spans="4:4" x14ac:dyDescent="0.25">
      <c r="D525" s="13"/>
    </row>
    <row r="526" spans="4:4" x14ac:dyDescent="0.25">
      <c r="D526" s="13"/>
    </row>
    <row r="527" spans="4:4" x14ac:dyDescent="0.25">
      <c r="D527" s="13"/>
    </row>
    <row r="528" spans="4:4" x14ac:dyDescent="0.25">
      <c r="D528" s="13"/>
    </row>
    <row r="529" spans="4:4" x14ac:dyDescent="0.25">
      <c r="D529" s="13"/>
    </row>
    <row r="530" spans="4:4" x14ac:dyDescent="0.25">
      <c r="D530" s="13"/>
    </row>
    <row r="531" spans="4:4" x14ac:dyDescent="0.25">
      <c r="D531" s="13"/>
    </row>
    <row r="532" spans="4:4" x14ac:dyDescent="0.25">
      <c r="D532" s="13"/>
    </row>
    <row r="533" spans="4:4" x14ac:dyDescent="0.25">
      <c r="D533" s="13"/>
    </row>
    <row r="534" spans="4:4" x14ac:dyDescent="0.25">
      <c r="D534" s="13"/>
    </row>
    <row r="535" spans="4:4" x14ac:dyDescent="0.25">
      <c r="D535" s="13"/>
    </row>
    <row r="536" spans="4:4" x14ac:dyDescent="0.25">
      <c r="D536" s="13"/>
    </row>
    <row r="537" spans="4:4" x14ac:dyDescent="0.25">
      <c r="D537" s="13"/>
    </row>
    <row r="538" spans="4:4" x14ac:dyDescent="0.25">
      <c r="D538" s="13"/>
    </row>
    <row r="539" spans="4:4" x14ac:dyDescent="0.25">
      <c r="D539" s="13"/>
    </row>
    <row r="540" spans="4:4" x14ac:dyDescent="0.25">
      <c r="D540" s="13"/>
    </row>
    <row r="541" spans="4:4" x14ac:dyDescent="0.25">
      <c r="D541" s="13"/>
    </row>
    <row r="542" spans="4:4" x14ac:dyDescent="0.25">
      <c r="D542" s="13"/>
    </row>
    <row r="543" spans="4:4" x14ac:dyDescent="0.25">
      <c r="D543" s="13"/>
    </row>
    <row r="544" spans="4:4" x14ac:dyDescent="0.25">
      <c r="D544" s="13"/>
    </row>
    <row r="545" spans="4:4" x14ac:dyDescent="0.25">
      <c r="D545" s="13"/>
    </row>
    <row r="546" spans="4:4" x14ac:dyDescent="0.25">
      <c r="D546" s="13"/>
    </row>
    <row r="547" spans="4:4" x14ac:dyDescent="0.25">
      <c r="D547" s="13"/>
    </row>
    <row r="548" spans="4:4" x14ac:dyDescent="0.25">
      <c r="D548" s="13"/>
    </row>
    <row r="549" spans="4:4" x14ac:dyDescent="0.25">
      <c r="D549" s="13"/>
    </row>
    <row r="550" spans="4:4" x14ac:dyDescent="0.25">
      <c r="D550" s="13"/>
    </row>
    <row r="551" spans="4:4" x14ac:dyDescent="0.25">
      <c r="D551" s="13"/>
    </row>
    <row r="552" spans="4:4" x14ac:dyDescent="0.25">
      <c r="D552" s="13"/>
    </row>
    <row r="553" spans="4:4" x14ac:dyDescent="0.25">
      <c r="D553" s="13"/>
    </row>
    <row r="554" spans="4:4" x14ac:dyDescent="0.25">
      <c r="D554" s="13"/>
    </row>
    <row r="555" spans="4:4" x14ac:dyDescent="0.25">
      <c r="D555" s="13"/>
    </row>
    <row r="556" spans="4:4" x14ac:dyDescent="0.25">
      <c r="D556" s="13"/>
    </row>
    <row r="557" spans="4:4" x14ac:dyDescent="0.25">
      <c r="D557" s="13"/>
    </row>
    <row r="558" spans="4:4" x14ac:dyDescent="0.25">
      <c r="D558" s="13"/>
    </row>
    <row r="559" spans="4:4" x14ac:dyDescent="0.25">
      <c r="D559" s="13"/>
    </row>
    <row r="560" spans="4:4" x14ac:dyDescent="0.25">
      <c r="D560" s="13"/>
    </row>
    <row r="561" spans="4:4" x14ac:dyDescent="0.25">
      <c r="D561" s="13"/>
    </row>
    <row r="562" spans="4:4" x14ac:dyDescent="0.25">
      <c r="D562" s="13"/>
    </row>
    <row r="563" spans="4:4" x14ac:dyDescent="0.25">
      <c r="D563" s="13"/>
    </row>
    <row r="564" spans="4:4" x14ac:dyDescent="0.25">
      <c r="D564" s="13"/>
    </row>
    <row r="565" spans="4:4" x14ac:dyDescent="0.25">
      <c r="D565" s="13"/>
    </row>
    <row r="566" spans="4:4" x14ac:dyDescent="0.25">
      <c r="D566" s="13"/>
    </row>
    <row r="567" spans="4:4" x14ac:dyDescent="0.25">
      <c r="D567" s="13"/>
    </row>
    <row r="568" spans="4:4" x14ac:dyDescent="0.25">
      <c r="D568" s="13"/>
    </row>
    <row r="569" spans="4:4" x14ac:dyDescent="0.25">
      <c r="D569" s="13"/>
    </row>
    <row r="570" spans="4:4" x14ac:dyDescent="0.25">
      <c r="D570" s="13"/>
    </row>
    <row r="571" spans="4:4" x14ac:dyDescent="0.25">
      <c r="D571" s="13"/>
    </row>
    <row r="572" spans="4:4" x14ac:dyDescent="0.25">
      <c r="D572" s="13"/>
    </row>
    <row r="573" spans="4:4" x14ac:dyDescent="0.25">
      <c r="D573" s="13"/>
    </row>
    <row r="574" spans="4:4" x14ac:dyDescent="0.25">
      <c r="D574" s="13"/>
    </row>
    <row r="575" spans="4:4" x14ac:dyDescent="0.25">
      <c r="D575" s="13"/>
    </row>
    <row r="576" spans="4:4" x14ac:dyDescent="0.25">
      <c r="D576" s="13"/>
    </row>
    <row r="577" spans="4:4" x14ac:dyDescent="0.25">
      <c r="D577" s="13"/>
    </row>
    <row r="578" spans="4:4" x14ac:dyDescent="0.25">
      <c r="D578" s="13"/>
    </row>
    <row r="579" spans="4:4" x14ac:dyDescent="0.25">
      <c r="D579" s="13"/>
    </row>
    <row r="580" spans="4:4" x14ac:dyDescent="0.25">
      <c r="D580" s="13"/>
    </row>
    <row r="581" spans="4:4" x14ac:dyDescent="0.25">
      <c r="D581" s="13"/>
    </row>
    <row r="582" spans="4:4" x14ac:dyDescent="0.25">
      <c r="D582" s="13"/>
    </row>
    <row r="583" spans="4:4" x14ac:dyDescent="0.25">
      <c r="D583" s="13"/>
    </row>
    <row r="584" spans="4:4" x14ac:dyDescent="0.25">
      <c r="D584" s="13"/>
    </row>
    <row r="585" spans="4:4" x14ac:dyDescent="0.25">
      <c r="D585" s="13"/>
    </row>
    <row r="586" spans="4:4" x14ac:dyDescent="0.25">
      <c r="D586" s="13"/>
    </row>
    <row r="587" spans="4:4" x14ac:dyDescent="0.25">
      <c r="D587" s="13"/>
    </row>
    <row r="588" spans="4:4" x14ac:dyDescent="0.25">
      <c r="D588" s="13"/>
    </row>
    <row r="589" spans="4:4" x14ac:dyDescent="0.25">
      <c r="D589" s="13"/>
    </row>
    <row r="590" spans="4:4" x14ac:dyDescent="0.25">
      <c r="D590" s="13"/>
    </row>
    <row r="591" spans="4:4" x14ac:dyDescent="0.25">
      <c r="D591" s="13"/>
    </row>
    <row r="592" spans="4:4" x14ac:dyDescent="0.25">
      <c r="D592" s="13"/>
    </row>
    <row r="593" spans="4:4" x14ac:dyDescent="0.25">
      <c r="D593" s="13"/>
    </row>
    <row r="594" spans="4:4" x14ac:dyDescent="0.25">
      <c r="D594" s="13"/>
    </row>
    <row r="595" spans="4:4" x14ac:dyDescent="0.25">
      <c r="D595" s="13"/>
    </row>
    <row r="596" spans="4:4" x14ac:dyDescent="0.25">
      <c r="D596" s="13"/>
    </row>
    <row r="597" spans="4:4" x14ac:dyDescent="0.25">
      <c r="D597" s="13"/>
    </row>
    <row r="598" spans="4:4" x14ac:dyDescent="0.25">
      <c r="D598" s="13"/>
    </row>
    <row r="599" spans="4:4" x14ac:dyDescent="0.25">
      <c r="D599" s="13"/>
    </row>
    <row r="600" spans="4:4" x14ac:dyDescent="0.25">
      <c r="D600" s="13"/>
    </row>
    <row r="601" spans="4:4" x14ac:dyDescent="0.25">
      <c r="D601" s="13"/>
    </row>
    <row r="602" spans="4:4" x14ac:dyDescent="0.25">
      <c r="D602" s="13"/>
    </row>
    <row r="603" spans="4:4" x14ac:dyDescent="0.25">
      <c r="D603" s="13"/>
    </row>
    <row r="604" spans="4:4" x14ac:dyDescent="0.25">
      <c r="D604" s="13"/>
    </row>
    <row r="605" spans="4:4" x14ac:dyDescent="0.25">
      <c r="D605" s="13"/>
    </row>
    <row r="606" spans="4:4" x14ac:dyDescent="0.25">
      <c r="D606" s="13"/>
    </row>
    <row r="607" spans="4:4" x14ac:dyDescent="0.25">
      <c r="D607" s="13"/>
    </row>
    <row r="608" spans="4:4" x14ac:dyDescent="0.25">
      <c r="D608" s="13"/>
    </row>
    <row r="609" spans="4:4" x14ac:dyDescent="0.25">
      <c r="D609" s="13"/>
    </row>
    <row r="610" spans="4:4" x14ac:dyDescent="0.25">
      <c r="D610" s="13"/>
    </row>
    <row r="611" spans="4:4" x14ac:dyDescent="0.25">
      <c r="D611" s="13"/>
    </row>
    <row r="612" spans="4:4" x14ac:dyDescent="0.25">
      <c r="D612" s="13"/>
    </row>
    <row r="613" spans="4:4" x14ac:dyDescent="0.25">
      <c r="D613" s="13"/>
    </row>
    <row r="614" spans="4:4" x14ac:dyDescent="0.25">
      <c r="D614" s="13"/>
    </row>
    <row r="615" spans="4:4" x14ac:dyDescent="0.25">
      <c r="D615" s="13"/>
    </row>
    <row r="616" spans="4:4" x14ac:dyDescent="0.25">
      <c r="D616" s="13"/>
    </row>
    <row r="617" spans="4:4" x14ac:dyDescent="0.25">
      <c r="D617" s="13"/>
    </row>
    <row r="618" spans="4:4" x14ac:dyDescent="0.25">
      <c r="D618" s="13"/>
    </row>
    <row r="619" spans="4:4" x14ac:dyDescent="0.25">
      <c r="D619" s="13"/>
    </row>
    <row r="620" spans="4:4" x14ac:dyDescent="0.25">
      <c r="D620" s="13"/>
    </row>
    <row r="621" spans="4:4" x14ac:dyDescent="0.25">
      <c r="D621" s="13"/>
    </row>
    <row r="622" spans="4:4" x14ac:dyDescent="0.25">
      <c r="D622" s="13"/>
    </row>
    <row r="623" spans="4:4" x14ac:dyDescent="0.25">
      <c r="D623" s="13"/>
    </row>
    <row r="624" spans="4:4" x14ac:dyDescent="0.25">
      <c r="D624" s="13"/>
    </row>
    <row r="625" spans="4:4" x14ac:dyDescent="0.25">
      <c r="D625" s="13"/>
    </row>
    <row r="626" spans="4:4" x14ac:dyDescent="0.25">
      <c r="D626" s="13"/>
    </row>
    <row r="627" spans="4:4" x14ac:dyDescent="0.25">
      <c r="D627" s="13"/>
    </row>
    <row r="628" spans="4:4" x14ac:dyDescent="0.25">
      <c r="D628" s="13"/>
    </row>
    <row r="629" spans="4:4" x14ac:dyDescent="0.25">
      <c r="D629" s="13"/>
    </row>
    <row r="630" spans="4:4" x14ac:dyDescent="0.25">
      <c r="D630" s="13"/>
    </row>
    <row r="631" spans="4:4" x14ac:dyDescent="0.25">
      <c r="D631" s="13"/>
    </row>
    <row r="632" spans="4:4" x14ac:dyDescent="0.25">
      <c r="D632" s="13"/>
    </row>
    <row r="633" spans="4:4" x14ac:dyDescent="0.25">
      <c r="D633" s="13"/>
    </row>
    <row r="634" spans="4:4" x14ac:dyDescent="0.25">
      <c r="D634" s="13"/>
    </row>
    <row r="635" spans="4:4" x14ac:dyDescent="0.25">
      <c r="D635" s="13"/>
    </row>
    <row r="636" spans="4:4" x14ac:dyDescent="0.25">
      <c r="D636" s="13"/>
    </row>
    <row r="637" spans="4:4" x14ac:dyDescent="0.25">
      <c r="D637" s="13"/>
    </row>
    <row r="638" spans="4:4" x14ac:dyDescent="0.25">
      <c r="D638" s="13"/>
    </row>
    <row r="639" spans="4:4" x14ac:dyDescent="0.25">
      <c r="D639" s="13"/>
    </row>
    <row r="640" spans="4:4" x14ac:dyDescent="0.25">
      <c r="D640" s="13"/>
    </row>
    <row r="641" spans="4:4" x14ac:dyDescent="0.25">
      <c r="D641" s="13"/>
    </row>
    <row r="642" spans="4:4" x14ac:dyDescent="0.25">
      <c r="D642" s="13"/>
    </row>
    <row r="643" spans="4:4" x14ac:dyDescent="0.25">
      <c r="D643" s="13"/>
    </row>
    <row r="644" spans="4:4" x14ac:dyDescent="0.25">
      <c r="D644" s="13"/>
    </row>
    <row r="645" spans="4:4" x14ac:dyDescent="0.25">
      <c r="D645" s="13"/>
    </row>
    <row r="646" spans="4:4" x14ac:dyDescent="0.25">
      <c r="D646" s="13"/>
    </row>
    <row r="647" spans="4:4" x14ac:dyDescent="0.25">
      <c r="D647" s="13"/>
    </row>
    <row r="648" spans="4:4" x14ac:dyDescent="0.25">
      <c r="D648" s="13"/>
    </row>
    <row r="649" spans="4:4" x14ac:dyDescent="0.25">
      <c r="D649" s="13"/>
    </row>
    <row r="650" spans="4:4" x14ac:dyDescent="0.25">
      <c r="D650" s="13"/>
    </row>
    <row r="651" spans="4:4" x14ac:dyDescent="0.25">
      <c r="D651" s="13"/>
    </row>
    <row r="652" spans="4:4" x14ac:dyDescent="0.25">
      <c r="D652" s="13"/>
    </row>
    <row r="653" spans="4:4" x14ac:dyDescent="0.25">
      <c r="D653" s="13"/>
    </row>
    <row r="654" spans="4:4" x14ac:dyDescent="0.25">
      <c r="D654" s="13"/>
    </row>
    <row r="655" spans="4:4" x14ac:dyDescent="0.25">
      <c r="D655" s="13"/>
    </row>
    <row r="656" spans="4:4" x14ac:dyDescent="0.25">
      <c r="D656" s="13"/>
    </row>
    <row r="657" spans="4:4" x14ac:dyDescent="0.25">
      <c r="D657" s="13"/>
    </row>
    <row r="658" spans="4:4" x14ac:dyDescent="0.25">
      <c r="D658" s="13"/>
    </row>
    <row r="659" spans="4:4" x14ac:dyDescent="0.25">
      <c r="D659" s="13"/>
    </row>
    <row r="660" spans="4:4" x14ac:dyDescent="0.25">
      <c r="D660" s="13"/>
    </row>
    <row r="661" spans="4:4" x14ac:dyDescent="0.25">
      <c r="D661" s="13"/>
    </row>
    <row r="662" spans="4:4" x14ac:dyDescent="0.25">
      <c r="D662" s="13"/>
    </row>
    <row r="663" spans="4:4" x14ac:dyDescent="0.25">
      <c r="D663" s="13"/>
    </row>
    <row r="664" spans="4:4" x14ac:dyDescent="0.25">
      <c r="D664" s="13"/>
    </row>
    <row r="665" spans="4:4" x14ac:dyDescent="0.25">
      <c r="D665" s="13"/>
    </row>
    <row r="666" spans="4:4" x14ac:dyDescent="0.25">
      <c r="D666" s="13"/>
    </row>
    <row r="667" spans="4:4" x14ac:dyDescent="0.25">
      <c r="D667" s="13"/>
    </row>
    <row r="668" spans="4:4" x14ac:dyDescent="0.25">
      <c r="D668" s="13"/>
    </row>
    <row r="669" spans="4:4" x14ac:dyDescent="0.25">
      <c r="D669" s="13"/>
    </row>
    <row r="670" spans="4:4" x14ac:dyDescent="0.25">
      <c r="D670" s="13"/>
    </row>
    <row r="671" spans="4:4" x14ac:dyDescent="0.25">
      <c r="D671" s="13"/>
    </row>
    <row r="672" spans="4:4" x14ac:dyDescent="0.25">
      <c r="D672" s="13"/>
    </row>
    <row r="673" spans="4:4" x14ac:dyDescent="0.25">
      <c r="D673" s="13"/>
    </row>
    <row r="674" spans="4:4" x14ac:dyDescent="0.25">
      <c r="D674" s="13"/>
    </row>
    <row r="675" spans="4:4" x14ac:dyDescent="0.25">
      <c r="D675" s="13"/>
    </row>
  </sheetData>
  <mergeCells count="3">
    <mergeCell ref="B1:E1"/>
    <mergeCell ref="A4:E4"/>
    <mergeCell ref="B2:E2"/>
  </mergeCells>
  <pageMargins left="1.1811023622047245" right="0.59055118110236227" top="0.78740157480314965" bottom="0.78740157480314965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2022-10-26T04:36:07Z</dcterms:modified>
</cp:coreProperties>
</file>