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7122022\нпа\"/>
    </mc:Choice>
  </mc:AlternateContent>
  <xr:revisionPtr revIDLastSave="0" documentId="8_{901EFFAF-B06F-4251-88B5-4B664408CA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" sheetId="15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rgb1">#REF!</definedName>
    <definedName name="_rgb10">#REF!</definedName>
    <definedName name="_rgb11">#REF!</definedName>
    <definedName name="_rgb12">#REF!</definedName>
    <definedName name="_rgb13">#REF!</definedName>
    <definedName name="_rgb14">#REF!</definedName>
    <definedName name="_rgb15">#REF!</definedName>
    <definedName name="_rgb16">#REF!</definedName>
    <definedName name="_rgb17">#REF!</definedName>
    <definedName name="_rgb18">#REF!</definedName>
    <definedName name="_rgb19">#REF!</definedName>
    <definedName name="_rgb2">#REF!</definedName>
    <definedName name="_rgb20">#REF!</definedName>
    <definedName name="_rgb21">#REF!</definedName>
    <definedName name="_rgb22">#REF!</definedName>
    <definedName name="_rgb23">#REF!</definedName>
    <definedName name="_rgb24">#REF!</definedName>
    <definedName name="_rgb25">#REF!</definedName>
    <definedName name="_rgb3">#REF!</definedName>
    <definedName name="_rgb4">#REF!</definedName>
    <definedName name="_rgb5">#REF!</definedName>
    <definedName name="_rgb6">#REF!</definedName>
    <definedName name="_rgb7">#REF!</definedName>
    <definedName name="_rgb8">#REF!</definedName>
    <definedName name="_rgb9">#REF!</definedName>
    <definedName name="_ro1">#REF!</definedName>
    <definedName name="_ro10">#REF!</definedName>
    <definedName name="_ro11">#REF!</definedName>
    <definedName name="_ro12">#REF!</definedName>
    <definedName name="_ro13">#REF!</definedName>
    <definedName name="_ro14">#REF!</definedName>
    <definedName name="_ro15">#REF!</definedName>
    <definedName name="_ro16">#REF!</definedName>
    <definedName name="_ro17">#REF!</definedName>
    <definedName name="_ro18">#REF!</definedName>
    <definedName name="_ro19">#REF!</definedName>
    <definedName name="_ro2">#REF!</definedName>
    <definedName name="_ro20">#REF!</definedName>
    <definedName name="_ro21">#REF!</definedName>
    <definedName name="_ro22">#REF!</definedName>
    <definedName name="_ro23">#REF!</definedName>
    <definedName name="_ro24">#REF!</definedName>
    <definedName name="_ro25">#REF!</definedName>
    <definedName name="_ro3">#REF!</definedName>
    <definedName name="_ro4">#REF!</definedName>
    <definedName name="_ro5">#REF!</definedName>
    <definedName name="_ro6">#REF!</definedName>
    <definedName name="_ro7">#REF!</definedName>
    <definedName name="_ro8">#REF!</definedName>
    <definedName name="_ro9">#REF!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4" i="15" l="1"/>
  <c r="E92" i="15" l="1"/>
  <c r="D92" i="15"/>
  <c r="E88" i="15"/>
  <c r="E87" i="15" s="1"/>
  <c r="D88" i="15"/>
  <c r="D87" i="15" s="1"/>
  <c r="E67" i="15"/>
  <c r="D67" i="15"/>
  <c r="D64" i="15"/>
  <c r="E64" i="15"/>
  <c r="E85" i="15" l="1"/>
  <c r="D85" i="15"/>
  <c r="E107" i="15" l="1"/>
  <c r="D107" i="15"/>
  <c r="D104" i="15"/>
  <c r="E63" i="15" l="1"/>
  <c r="D63" i="15"/>
  <c r="E38" i="15"/>
  <c r="D38" i="15"/>
  <c r="E122" i="15" l="1"/>
  <c r="E121" i="15" l="1"/>
  <c r="D122" i="15"/>
  <c r="D121" i="15" s="1"/>
  <c r="E115" i="15" l="1"/>
  <c r="E114" i="15" s="1"/>
  <c r="D115" i="15"/>
  <c r="D114" i="15" s="1"/>
  <c r="E106" i="15"/>
  <c r="D106" i="15"/>
  <c r="E84" i="15"/>
  <c r="E69" i="15"/>
  <c r="D69" i="15"/>
  <c r="E21" i="15"/>
  <c r="D21" i="15"/>
  <c r="E102" i="15"/>
  <c r="D102" i="15"/>
  <c r="E79" i="15"/>
  <c r="D79" i="15"/>
  <c r="D73" i="15"/>
  <c r="E73" i="15"/>
  <c r="E82" i="15"/>
  <c r="E60" i="15"/>
  <c r="E56" i="15"/>
  <c r="E55" i="15" s="1"/>
  <c r="E54" i="15" s="1"/>
  <c r="E23" i="15"/>
  <c r="D23" i="15"/>
  <c r="E100" i="15"/>
  <c r="E77" i="15"/>
  <c r="E71" i="15"/>
  <c r="D84" i="15"/>
  <c r="D82" i="15"/>
  <c r="D77" i="15"/>
  <c r="D71" i="15"/>
  <c r="D60" i="15"/>
  <c r="E36" i="15"/>
  <c r="D36" i="15"/>
  <c r="D19" i="15"/>
  <c r="D56" i="15"/>
  <c r="D55" i="15" s="1"/>
  <c r="D54" i="15" s="1"/>
  <c r="E32" i="15"/>
  <c r="D32" i="15"/>
  <c r="E119" i="15"/>
  <c r="E112" i="15"/>
  <c r="E97" i="15"/>
  <c r="E96" i="15" s="1"/>
  <c r="E50" i="15"/>
  <c r="E49" i="15" s="1"/>
  <c r="E48" i="15" s="1"/>
  <c r="E44" i="15"/>
  <c r="E43" i="15" s="1"/>
  <c r="E40" i="15"/>
  <c r="E34" i="15"/>
  <c r="E28" i="15"/>
  <c r="E27" i="15" s="1"/>
  <c r="E25" i="15"/>
  <c r="E19" i="15"/>
  <c r="E17" i="15"/>
  <c r="E10" i="15"/>
  <c r="E9" i="15" s="1"/>
  <c r="D44" i="15"/>
  <c r="D43" i="15" s="1"/>
  <c r="D100" i="15"/>
  <c r="D40" i="15"/>
  <c r="D10" i="15"/>
  <c r="D9" i="15" s="1"/>
  <c r="D50" i="15"/>
  <c r="D49" i="15" s="1"/>
  <c r="D48" i="15" s="1"/>
  <c r="D112" i="15"/>
  <c r="D17" i="15"/>
  <c r="D119" i="15"/>
  <c r="D97" i="15"/>
  <c r="D96" i="15" s="1"/>
  <c r="D34" i="15"/>
  <c r="D28" i="15"/>
  <c r="D27" i="15" s="1"/>
  <c r="D25" i="15"/>
  <c r="D59" i="15" l="1"/>
  <c r="E16" i="15"/>
  <c r="E15" i="15" s="1"/>
  <c r="E111" i="15"/>
  <c r="E59" i="15"/>
  <c r="E58" i="15" s="1"/>
  <c r="D58" i="15"/>
  <c r="D111" i="15"/>
  <c r="D99" i="15"/>
  <c r="E99" i="15"/>
  <c r="D16" i="15"/>
  <c r="D15" i="15" s="1"/>
  <c r="E31" i="15"/>
  <c r="E30" i="15" s="1"/>
  <c r="D31" i="15"/>
  <c r="D30" i="15" s="1"/>
  <c r="E95" i="15" l="1"/>
  <c r="E94" i="15" s="1"/>
  <c r="D8" i="15"/>
  <c r="E8" i="15"/>
  <c r="D95" i="15"/>
  <c r="D94" i="15" s="1"/>
  <c r="E124" i="15" l="1"/>
  <c r="D124" i="15"/>
</calcChain>
</file>

<file path=xl/sharedStrings.xml><?xml version="1.0" encoding="utf-8"?>
<sst xmlns="http://schemas.openxmlformats.org/spreadsheetml/2006/main" count="357" uniqueCount="213">
  <si>
    <t>тыс. рублей</t>
  </si>
  <si>
    <t xml:space="preserve"> Наименование </t>
  </si>
  <si>
    <t>Код бюджетной классификации Российской Федерации</t>
  </si>
  <si>
    <t xml:space="preserve">                          Сумма</t>
  </si>
  <si>
    <t>2024г.</t>
  </si>
  <si>
    <t>НАЛОГОВЫЕ И НЕНАЛОГОВЫЕ ДОХОДЫ</t>
  </si>
  <si>
    <t>000</t>
  </si>
  <si>
    <t>10000000000000000</t>
  </si>
  <si>
    <t>НАЛОГИ НА ПРИБЫЛЬ, ДОХОДЫ</t>
  </si>
  <si>
    <t>182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</si>
  <si>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</si>
  <si>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</si>
  <si>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</si>
  <si>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</si>
  <si>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</si>
  <si>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</si>
  <si>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</si>
  <si>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</si>
  <si>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</si>
  <si>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</si>
  <si>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</si>
  <si>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</si>
  <si>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</si>
  <si>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</si>
  <si>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</si>
  <si>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</si>
  <si>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</si>
  <si>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</si>
  <si>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</si>
  <si>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</si>
  <si>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</si>
  <si>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</si>
  <si>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</si>
  <si>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</si>
  <si>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10502010020000110</t>
  </si>
  <si>
    <t>Налог, взимаемый в связи с применением патентной системы налогообложения</t>
  </si>
  <si>
    <t>10504000020000110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</si>
  <si>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</si>
  <si>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10504020020000110</t>
  </si>
  <si>
    <t>Единый сельскохозяйственный налог</t>
  </si>
  <si>
    <t>10503000010000110</t>
  </si>
  <si>
    <t>10503010010000110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</si>
  <si>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</si>
  <si>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</si>
  <si>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</si>
  <si>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</si>
  <si>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</si>
  <si>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</si>
  <si>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</si>
  <si>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</si>
  <si>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</si>
  <si>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994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</si>
  <si>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</si>
  <si>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</si>
  <si>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</si>
  <si>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</si>
  <si>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</si>
  <si>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</si>
  <si>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</si>
  <si>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</si>
  <si>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</si>
  <si>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</si>
  <si>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</si>
  <si>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</si>
  <si>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</si>
  <si>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</si>
  <si>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</si>
  <si>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</si>
  <si>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</si>
  <si>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</si>
  <si>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</si>
  <si>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</si>
  <si>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</si>
  <si>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</si>
  <si>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</si>
  <si>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048</t>
  </si>
  <si>
    <t>11200000000000000</t>
  </si>
  <si>
    <t>Плата за негативное воздействие на окружающую среду</t>
  </si>
  <si>
    <t>11201000010000120</t>
  </si>
  <si>
    <t xml:space="preserve">Плата за выбросы загрязняющих веществ в атмосферный воздух стационарными объектами 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</si>
  <si>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</si>
  <si>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</si>
  <si>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</si>
  <si>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</si>
  <si>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</si>
  <si>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</si>
  <si>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</si>
  <si>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</si>
  <si>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</si>
  <si>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 xml:space="preserve">Прочие доходы от оказания платных услуг (работ)получателями средств бюджетов муниципальных районов </t>
  </si>
  <si>
    <t>11301995050000130</t>
  </si>
  <si>
    <t>957</t>
  </si>
  <si>
    <t xml:space="preserve">Прочие доходы от оказания платных услуг (работ) получателями средств бюджетов муниципальных районов </t>
  </si>
  <si>
    <t>973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</si>
  <si>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</si>
  <si>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</si>
  <si>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</si>
  <si>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</si>
  <si>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</si>
  <si>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</si>
  <si>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</si>
  <si>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</si>
  <si>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ШТРАФЫ, САНКЦИИ, ВОЗМЕЩЕНИЕ УЩЕРБА</t>
  </si>
  <si>
    <t>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</si>
  <si>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</si>
  <si>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</si>
  <si>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</si>
  <si>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</si>
  <si>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</si>
  <si>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</t>
  </si>
  <si>
    <t>837</t>
  </si>
  <si>
    <t>11601060010000140</t>
  </si>
  <si>
    <t>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</si>
  <si>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</si>
  <si>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</si>
  <si>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</si>
  <si>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</si>
  <si>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</si>
  <si>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</si>
  <si>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</si>
  <si>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</si>
  <si>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</si>
  <si>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</si>
  <si>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</si>
  <si>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</si>
  <si>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</si>
  <si>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</si>
  <si>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</si>
  <si>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</si>
  <si>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</si>
  <si>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</si>
  <si>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</si>
  <si>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</si>
  <si>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</si>
  <si>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</si>
  <si>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</si>
  <si>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</si>
  <si>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</si>
  <si>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11609040050000140</t>
  </si>
  <si>
    <t>Платежи в целях возмещения причиненного ущерба (убытков)</t>
  </si>
  <si>
    <t>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</si>
  <si>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</si>
  <si>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</si>
  <si>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</si>
  <si>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</si>
  <si>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076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</si>
  <si>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</si>
  <si>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</si>
  <si>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</si>
  <si>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</si>
  <si>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</si>
  <si>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992</t>
  </si>
  <si>
    <t>20210000000000150</t>
  </si>
  <si>
    <t>Дотации на выравнивание бюджетной обеспеченности</t>
  </si>
  <si>
    <t>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</si>
  <si>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</si>
  <si>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</si>
  <si>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r>
      <t xml:space="preserve">Субсидии бюджетам </t>
    </r>
    <r>
      <rPr>
        <sz val="11"/>
        <color indexed="8"/>
        <rFont val="Courier New"/>
        <family val="3"/>
        <charset val="204"/>
      </rPr>
      <t>бюджетной системы</t>
    </r>
    <r>
      <rPr>
        <sz val="11"/>
        <rFont val="Courier New"/>
        <family val="3"/>
        <charset val="204"/>
      </rPr>
      <t xml:space="preserve"> Российской Федерации (межбюджетные субсидии)</t>
    </r>
  </si>
  <si>
    <t>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</si>
  <si>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</si>
  <si>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</si>
  <si>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</si>
  <si>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</si>
  <si>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</si>
  <si>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</si>
  <si>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</si>
  <si>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</si>
  <si>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Прочие субсидии</t>
  </si>
  <si>
    <t>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</si>
  <si>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</si>
  <si>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</si>
  <si>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</si>
  <si>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</si>
  <si>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</si>
  <si>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</si>
  <si>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</si>
  <si>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</si>
  <si>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</si>
  <si>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</si>
  <si>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</si>
  <si>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</si>
  <si>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Прочие субвенции</t>
  </si>
  <si>
    <t>20239999000000150</t>
  </si>
  <si>
    <t>Прочие субвенции бюджетам муниципальных районов</t>
  </si>
  <si>
    <t>20239999050000150</t>
  </si>
  <si>
    <t>Доходы бюджета - ИТОГО</t>
  </si>
  <si>
    <t>Иные межбюджетные трансферты</t>
  </si>
  <si>
    <t>20240000000000150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</si>
  <si>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</si>
  <si>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</si>
  <si>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</si>
  <si>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</si>
  <si>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</si>
  <si>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</si>
  <si>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ПРОГНОЗИРУЕМЫЕ ДОХОДЫ БЮДЖЕТА МУНИЦИПАЛЬНОГО ОБРАЗОВАНИЯ БАЛАГАНСКИЙ РАЙОН НА ПЛАНОВЫЙ ПЕРИОД 2024 И 2025 ГОДОВ</t>
  </si>
  <si>
    <t>2025г.</t>
  </si>
  <si>
    <t>Субсидии бюджетам на поддержку отрасли культуры</t>
  </si>
  <si>
    <t>20225519000000150</t>
  </si>
  <si>
    <t>Субсидии бюджетам муниципальных районов на поддержку отрасли культуры</t>
  </si>
  <si>
    <t>20225519050000150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</si>
  <si>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</si>
  <si>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</si>
  <si>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</si>
  <si>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</si>
  <si>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Платежи, уплачиваемые в целях возмещения вреда</t>
  </si>
  <si>
    <t>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</si>
  <si>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</si>
  <si>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</si>
  <si>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</si>
  <si>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</si>
  <si>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</si>
  <si>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20240014050000150</t>
  </si>
  <si>
    <t>Приложение 2                                  к решению Думы Балаганского района                            "О бюджете муниципального образования Балаганский район на 2023 год и на плановый период 2024 и 2025 годов"                                 от 14.12.2022 г. №8/2-РД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</si>
</sst>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15">
      <alignment horizontal="left" wrapText="1" indent="2"/>
    </xf>
  </cellStyleXfs>
  <cellXfs count="6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right" shrinkToFit="1"/>
    </xf>
    <xf numFmtId="164" fontId="2" fillId="0" borderId="4" xfId="0" applyNumberFormat="1" applyFont="1" applyFill="1" applyBorder="1" applyAlignment="1">
      <alignment horizontal="right" shrinkToFit="1"/>
    </xf>
    <xf numFmtId="49" fontId="2" fillId="0" borderId="5" xfId="0" applyNumberFormat="1" applyFont="1" applyFill="1" applyBorder="1" applyAlignment="1">
      <alignment horizontal="right" shrinkToFit="1"/>
    </xf>
    <xf numFmtId="49" fontId="2" fillId="0" borderId="6" xfId="0" applyNumberFormat="1" applyFont="1" applyFill="1" applyBorder="1" applyAlignment="1">
      <alignment horizontal="right" shrinkToFit="1"/>
    </xf>
    <xf numFmtId="49" fontId="2" fillId="0" borderId="7" xfId="0" applyNumberFormat="1" applyFont="1" applyFill="1" applyBorder="1" applyAlignment="1">
      <alignment horizontal="right" shrinkToFit="1"/>
    </xf>
    <xf numFmtId="164" fontId="2" fillId="0" borderId="8" xfId="0" applyNumberFormat="1" applyFont="1" applyFill="1" applyBorder="1" applyAlignment="1">
      <alignment horizontal="right" shrinkToFit="1"/>
    </xf>
    <xf numFmtId="0" fontId="2" fillId="0" borderId="9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right" shrinkToFit="1"/>
    </xf>
    <xf numFmtId="0" fontId="2" fillId="0" borderId="4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center" shrinkToFit="1"/>
    </xf>
    <xf numFmtId="49" fontId="2" fillId="0" borderId="4" xfId="0" applyNumberFormat="1" applyFont="1" applyFill="1" applyBorder="1" applyAlignment="1">
      <alignment horizontal="right" shrinkToFit="1"/>
    </xf>
    <xf numFmtId="0" fontId="2" fillId="0" borderId="4" xfId="0" applyNumberFormat="1" applyFont="1" applyFill="1" applyBorder="1" applyAlignment="1">
      <alignment horizontal="left" wrapText="1"/>
    </xf>
    <xf numFmtId="164" fontId="2" fillId="2" borderId="4" xfId="0" applyNumberFormat="1" applyFont="1" applyFill="1" applyBorder="1" applyAlignment="1">
      <alignment horizontal="right" shrinkToFit="1"/>
    </xf>
    <xf numFmtId="164" fontId="2" fillId="2" borderId="8" xfId="0" applyNumberFormat="1" applyFont="1" applyFill="1" applyBorder="1" applyAlignment="1">
      <alignment horizontal="right" shrinkToFit="1"/>
    </xf>
    <xf numFmtId="49" fontId="2" fillId="0" borderId="8" xfId="0" applyNumberFormat="1" applyFont="1" applyFill="1" applyBorder="1" applyAlignment="1">
      <alignment horizontal="center" shrinkToFit="1"/>
    </xf>
    <xf numFmtId="0" fontId="2" fillId="0" borderId="1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right" shrinkToFi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right" shrinkToFit="1"/>
    </xf>
    <xf numFmtId="4" fontId="2" fillId="0" borderId="4" xfId="0" applyNumberFormat="1" applyFont="1" applyFill="1" applyBorder="1" applyAlignment="1">
      <alignment horizontal="right" shrinkToFit="1"/>
    </xf>
    <xf numFmtId="0" fontId="6" fillId="0" borderId="4" xfId="1" applyNumberFormat="1" applyFont="1" applyBorder="1" applyAlignment="1" applyProtection="1">
      <alignment wrapText="1"/>
    </xf>
    <xf numFmtId="49" fontId="2" fillId="2" borderId="4" xfId="0" applyNumberFormat="1" applyFont="1" applyFill="1" applyBorder="1" applyAlignment="1">
      <alignment horizontal="center" shrinkToFit="1"/>
    </xf>
    <xf numFmtId="49" fontId="2" fillId="2" borderId="5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right" shrinkToFit="1"/>
    </xf>
    <xf numFmtId="164" fontId="2" fillId="2" borderId="9" xfId="0" applyNumberFormat="1" applyFont="1" applyFill="1" applyBorder="1" applyAlignment="1">
      <alignment horizontal="right" shrinkToFit="1"/>
    </xf>
    <xf numFmtId="0" fontId="2" fillId="0" borderId="0" xfId="0" applyFont="1"/>
    <xf numFmtId="164" fontId="2" fillId="2" borderId="13" xfId="0" applyNumberFormat="1" applyFont="1" applyFill="1" applyBorder="1" applyAlignment="1">
      <alignment horizontal="right" shrinkToFit="1"/>
    </xf>
    <xf numFmtId="164" fontId="2" fillId="2" borderId="4" xfId="0" applyNumberFormat="1" applyFont="1" applyFill="1" applyBorder="1"/>
    <xf numFmtId="0" fontId="6" fillId="0" borderId="9" xfId="1" applyNumberFormat="1" applyFont="1" applyBorder="1" applyAlignment="1" applyProtection="1">
      <alignment wrapText="1"/>
    </xf>
    <xf numFmtId="49" fontId="2" fillId="2" borderId="4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</cellXfs>
  <cellStyles count="2">
    <cellStyle name="xl71" xfId="1" xr:uid="{00000000-0005-0000-0000-000000000000}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124"/>
  <sheetViews>
    <sheetView tabSelected="1" zoomScale="85" zoomScaleNormal="85" workbookViewId="0">
      <selection activeCell="F1" sqref="F1"/>
    </sheetView>
  </sheetViews>
  <sheetFormatPr defaultRowHeight="12.75" x14ac:dyDescent="0.2"/>
  <cols>
    <col min="1" max="1" width="66.5703125" customWidth="1"/>
    <col min="2" max="2" width="5.28515625" customWidth="1"/>
    <col min="3" max="3" width="21.140625" customWidth="1"/>
    <col min="4" max="4" width="13" customWidth="1"/>
    <col min="5" max="5" width="13.140625" customWidth="1"/>
  </cols>
  <sheetData>
    <row r="1" spans="1:5" ht="117.75" customHeight="1" x14ac:dyDescent="0.25">
      <c r="A1" s="17"/>
      <c r="B1" s="33"/>
      <c r="C1" s="48" t="s">
        <v>212</v>
      </c>
      <c r="D1" s="48"/>
      <c r="E1" s="48"/>
    </row>
    <row r="2" spans="1:5" ht="16.5" customHeight="1" x14ac:dyDescent="0.2">
      <c r="A2" s="17"/>
      <c r="B2" s="1"/>
      <c r="C2" s="2"/>
      <c r="D2" s="2"/>
    </row>
    <row r="3" spans="1:5" ht="31.5" customHeight="1" x14ac:dyDescent="0.25">
      <c r="A3" s="51" t="s">
        <v>194</v>
      </c>
      <c r="B3" s="52"/>
      <c r="C3" s="52"/>
      <c r="D3" s="52"/>
    </row>
    <row r="4" spans="1:5" ht="17.25" customHeight="1" x14ac:dyDescent="0.25">
      <c r="A4" s="39"/>
      <c r="B4" s="40"/>
      <c r="C4" s="53"/>
      <c r="D4" s="54"/>
      <c r="E4" s="43" t="s">
        <v>0</v>
      </c>
    </row>
    <row r="5" spans="1:5" ht="33" customHeight="1" x14ac:dyDescent="0.2">
      <c r="A5" s="55" t="s">
        <v>1</v>
      </c>
      <c r="B5" s="57" t="s">
        <v>2</v>
      </c>
      <c r="C5" s="58"/>
      <c r="D5" s="61" t="s">
        <v>3</v>
      </c>
      <c r="E5" s="62"/>
    </row>
    <row r="6" spans="1:5" ht="30" customHeight="1" x14ac:dyDescent="0.2">
      <c r="A6" s="56"/>
      <c r="B6" s="59"/>
      <c r="C6" s="60"/>
      <c r="D6" s="32" t="s">
        <v>4</v>
      </c>
      <c r="E6" s="32" t="s">
        <v>195</v>
      </c>
    </row>
    <row r="7" spans="1:5" ht="15" x14ac:dyDescent="0.2">
      <c r="A7" s="3">
        <v>1</v>
      </c>
      <c r="B7" s="49">
        <v>2</v>
      </c>
      <c r="C7" s="50"/>
      <c r="D7" s="30">
        <v>3</v>
      </c>
      <c r="E7" s="31">
        <v>4</v>
      </c>
    </row>
    <row r="8" spans="1:5" ht="15" x14ac:dyDescent="0.25">
      <c r="A8" s="4" t="s">
        <v>5</v>
      </c>
      <c r="B8" s="20" t="s">
        <v>6</v>
      </c>
      <c r="C8" s="5" t="s">
        <v>7</v>
      </c>
      <c r="D8" s="6">
        <f>D9+D15+D27+D30+D43+D48+D54+D58</f>
        <v>55790.399999999994</v>
      </c>
      <c r="E8" s="6">
        <f>E9+E15+E27+E30+E43+E48+E54+E58</f>
        <v>55901.7</v>
      </c>
    </row>
    <row r="9" spans="1:5" ht="15" x14ac:dyDescent="0.25">
      <c r="A9" s="4" t="s">
        <v>8</v>
      </c>
      <c r="B9" s="20" t="s">
        <v>9</v>
      </c>
      <c r="C9" s="7" t="s">
        <v>10</v>
      </c>
      <c r="D9" s="6">
        <f>D10</f>
        <v>39380</v>
      </c>
      <c r="E9" s="6">
        <f>E10</f>
        <v>39385</v>
      </c>
    </row>
    <row r="10" spans="1:5" ht="18" customHeight="1" x14ac:dyDescent="0.25">
      <c r="A10" s="4" t="s">
        <v>11</v>
      </c>
      <c r="B10" s="20" t="s">
        <v>9</v>
      </c>
      <c r="C10" s="7" t="s">
        <v>12</v>
      </c>
      <c r="D10" s="6">
        <f>D11+D12+D13+D14</f>
        <v>39380</v>
      </c>
      <c r="E10" s="6">
        <f>E11+E12+E13+E14</f>
        <v>39385</v>
      </c>
    </row>
    <row r="11" spans="1:5" ht="85.5" customHeight="1" x14ac:dyDescent="0.25">
      <c r="A11" s="4" t="s">
        <v>13</v>
      </c>
      <c r="B11" s="20" t="s">
        <v>9</v>
      </c>
      <c r="C11" s="7" t="s">
        <v>14</v>
      </c>
      <c r="D11" s="6">
        <v>39060</v>
      </c>
      <c r="E11" s="6">
        <v>39060</v>
      </c>
    </row>
    <row r="12" spans="1:5" ht="121.5" customHeight="1" x14ac:dyDescent="0.25">
      <c r="A12" s="4" t="s">
        <v>15</v>
      </c>
      <c r="B12" s="20" t="s">
        <v>9</v>
      </c>
      <c r="C12" s="7" t="s">
        <v>16</v>
      </c>
      <c r="D12" s="6">
        <v>40</v>
      </c>
      <c r="E12" s="6">
        <v>40</v>
      </c>
    </row>
    <row r="13" spans="1:5" ht="52.5" customHeight="1" x14ac:dyDescent="0.25">
      <c r="A13" s="4" t="s">
        <v>17</v>
      </c>
      <c r="B13" s="20" t="s">
        <v>9</v>
      </c>
      <c r="C13" s="7" t="s">
        <v>18</v>
      </c>
      <c r="D13" s="6">
        <v>190</v>
      </c>
      <c r="E13" s="6">
        <v>190</v>
      </c>
    </row>
    <row r="14" spans="1:5" ht="105.75" customHeight="1" x14ac:dyDescent="0.25">
      <c r="A14" s="11" t="s">
        <v>19</v>
      </c>
      <c r="B14" s="20" t="s">
        <v>9</v>
      </c>
      <c r="C14" s="21" t="s">
        <v>20</v>
      </c>
      <c r="D14" s="6">
        <v>90</v>
      </c>
      <c r="E14" s="6">
        <v>95</v>
      </c>
    </row>
    <row r="15" spans="1:5" ht="16.5" customHeight="1" x14ac:dyDescent="0.25">
      <c r="A15" s="4" t="s">
        <v>21</v>
      </c>
      <c r="B15" s="20" t="s">
        <v>9</v>
      </c>
      <c r="C15" s="7" t="s">
        <v>22</v>
      </c>
      <c r="D15" s="6">
        <f>D23+D25+D16</f>
        <v>7237</v>
      </c>
      <c r="E15" s="6">
        <f>E23+E25+E16</f>
        <v>7343</v>
      </c>
    </row>
    <row r="16" spans="1:5" ht="28.5" customHeight="1" x14ac:dyDescent="0.25">
      <c r="A16" s="4" t="s">
        <v>23</v>
      </c>
      <c r="B16" s="20" t="s">
        <v>9</v>
      </c>
      <c r="C16" s="7" t="s">
        <v>24</v>
      </c>
      <c r="D16" s="6">
        <f>D17+D19</f>
        <v>4500</v>
      </c>
      <c r="E16" s="6">
        <f>E17+E19</f>
        <v>4500</v>
      </c>
    </row>
    <row r="17" spans="1:5" ht="36" customHeight="1" x14ac:dyDescent="0.25">
      <c r="A17" s="4" t="s">
        <v>25</v>
      </c>
      <c r="B17" s="20" t="s">
        <v>9</v>
      </c>
      <c r="C17" s="7" t="s">
        <v>26</v>
      </c>
      <c r="D17" s="6">
        <f>D18</f>
        <v>3700</v>
      </c>
      <c r="E17" s="6">
        <f>E18</f>
        <v>3700</v>
      </c>
    </row>
    <row r="18" spans="1:5" ht="36" customHeight="1" x14ac:dyDescent="0.25">
      <c r="A18" s="4" t="s">
        <v>25</v>
      </c>
      <c r="B18" s="20" t="s">
        <v>9</v>
      </c>
      <c r="C18" s="21" t="s">
        <v>27</v>
      </c>
      <c r="D18" s="6">
        <v>3700</v>
      </c>
      <c r="E18" s="6">
        <v>3700</v>
      </c>
    </row>
    <row r="19" spans="1:5" ht="43.5" customHeight="1" x14ac:dyDescent="0.25">
      <c r="A19" s="4" t="s">
        <v>28</v>
      </c>
      <c r="B19" s="20" t="s">
        <v>9</v>
      </c>
      <c r="C19" s="18" t="s">
        <v>29</v>
      </c>
      <c r="D19" s="6">
        <f>D20</f>
        <v>800</v>
      </c>
      <c r="E19" s="6">
        <f>E20</f>
        <v>800</v>
      </c>
    </row>
    <row r="20" spans="1:5" ht="77.25" customHeight="1" x14ac:dyDescent="0.25">
      <c r="A20" s="4" t="s">
        <v>30</v>
      </c>
      <c r="B20" s="20" t="s">
        <v>9</v>
      </c>
      <c r="C20" s="21" t="s">
        <v>31</v>
      </c>
      <c r="D20" s="6">
        <v>800</v>
      </c>
      <c r="E20" s="6">
        <v>800</v>
      </c>
    </row>
    <row r="21" spans="1:5" ht="30" customHeight="1" x14ac:dyDescent="0.25">
      <c r="A21" s="4" t="s">
        <v>32</v>
      </c>
      <c r="B21" s="20" t="s">
        <v>9</v>
      </c>
      <c r="C21" s="5" t="s">
        <v>33</v>
      </c>
      <c r="D21" s="6">
        <f>D22</f>
        <v>0</v>
      </c>
      <c r="E21" s="6">
        <f>E22</f>
        <v>0</v>
      </c>
    </row>
    <row r="22" spans="1:5" ht="34.5" customHeight="1" x14ac:dyDescent="0.25">
      <c r="A22" s="4" t="s">
        <v>32</v>
      </c>
      <c r="B22" s="20" t="s">
        <v>9</v>
      </c>
      <c r="C22" s="7" t="s">
        <v>34</v>
      </c>
      <c r="D22" s="6">
        <v>0</v>
      </c>
      <c r="E22" s="6">
        <v>0</v>
      </c>
    </row>
    <row r="23" spans="1:5" ht="29.25" customHeight="1" x14ac:dyDescent="0.25">
      <c r="A23" s="4" t="s">
        <v>35</v>
      </c>
      <c r="B23" s="20" t="s">
        <v>9</v>
      </c>
      <c r="C23" s="5" t="s">
        <v>36</v>
      </c>
      <c r="D23" s="6">
        <f>D24</f>
        <v>2700</v>
      </c>
      <c r="E23" s="6">
        <f>E24</f>
        <v>2800</v>
      </c>
    </row>
    <row r="24" spans="1:5" ht="46.5" customHeight="1" x14ac:dyDescent="0.25">
      <c r="A24" s="4" t="s">
        <v>37</v>
      </c>
      <c r="B24" s="20" t="s">
        <v>9</v>
      </c>
      <c r="C24" s="7" t="s">
        <v>38</v>
      </c>
      <c r="D24" s="6">
        <v>2700</v>
      </c>
      <c r="E24" s="6">
        <v>2800</v>
      </c>
    </row>
    <row r="25" spans="1:5" ht="19.5" customHeight="1" x14ac:dyDescent="0.25">
      <c r="A25" s="4" t="s">
        <v>39</v>
      </c>
      <c r="B25" s="20" t="s">
        <v>9</v>
      </c>
      <c r="C25" s="7" t="s">
        <v>40</v>
      </c>
      <c r="D25" s="6">
        <f>D26</f>
        <v>37</v>
      </c>
      <c r="E25" s="6">
        <f>E26</f>
        <v>43</v>
      </c>
    </row>
    <row r="26" spans="1:5" ht="19.5" customHeight="1" x14ac:dyDescent="0.25">
      <c r="A26" s="4" t="s">
        <v>39</v>
      </c>
      <c r="B26" s="20" t="s">
        <v>9</v>
      </c>
      <c r="C26" s="8" t="s">
        <v>41</v>
      </c>
      <c r="D26" s="6">
        <v>37</v>
      </c>
      <c r="E26" s="6">
        <v>43</v>
      </c>
    </row>
    <row r="27" spans="1:5" ht="15.75" customHeight="1" x14ac:dyDescent="0.25">
      <c r="A27" s="4" t="s">
        <v>42</v>
      </c>
      <c r="B27" s="20" t="s">
        <v>9</v>
      </c>
      <c r="C27" s="5" t="s">
        <v>43</v>
      </c>
      <c r="D27" s="10">
        <f>D28</f>
        <v>780</v>
      </c>
      <c r="E27" s="10">
        <f>E28</f>
        <v>780</v>
      </c>
    </row>
    <row r="28" spans="1:5" ht="34.5" customHeight="1" x14ac:dyDescent="0.25">
      <c r="A28" s="4" t="s">
        <v>44</v>
      </c>
      <c r="B28" s="20" t="s">
        <v>9</v>
      </c>
      <c r="C28" s="7" t="s">
        <v>45</v>
      </c>
      <c r="D28" s="6">
        <f>D29</f>
        <v>780</v>
      </c>
      <c r="E28" s="6">
        <f>E29</f>
        <v>780</v>
      </c>
    </row>
    <row r="29" spans="1:5" ht="45.75" customHeight="1" x14ac:dyDescent="0.25">
      <c r="A29" s="4" t="s">
        <v>46</v>
      </c>
      <c r="B29" s="20" t="s">
        <v>9</v>
      </c>
      <c r="C29" s="21" t="s">
        <v>47</v>
      </c>
      <c r="D29" s="6">
        <v>780</v>
      </c>
      <c r="E29" s="6">
        <v>780</v>
      </c>
    </row>
    <row r="30" spans="1:5" ht="30.75" customHeight="1" x14ac:dyDescent="0.25">
      <c r="A30" s="4" t="s">
        <v>48</v>
      </c>
      <c r="B30" s="20" t="s">
        <v>6</v>
      </c>
      <c r="C30" s="5" t="s">
        <v>49</v>
      </c>
      <c r="D30" s="6">
        <f>D31+D38+D40</f>
        <v>1559.2</v>
      </c>
      <c r="E30" s="6">
        <f>E31+E38+E40</f>
        <v>1559.2</v>
      </c>
    </row>
    <row r="31" spans="1:5" ht="103.5" customHeight="1" x14ac:dyDescent="0.25">
      <c r="A31" s="4" t="s">
        <v>50</v>
      </c>
      <c r="B31" s="20" t="s">
        <v>51</v>
      </c>
      <c r="C31" s="7" t="s">
        <v>52</v>
      </c>
      <c r="D31" s="6">
        <f>D32+D34+D36</f>
        <v>1508.5</v>
      </c>
      <c r="E31" s="6">
        <f>E32+E34+E36</f>
        <v>1508.5</v>
      </c>
    </row>
    <row r="32" spans="1:5" ht="75.75" customHeight="1" x14ac:dyDescent="0.25">
      <c r="A32" s="4" t="s">
        <v>53</v>
      </c>
      <c r="B32" s="20" t="s">
        <v>51</v>
      </c>
      <c r="C32" s="5" t="s">
        <v>54</v>
      </c>
      <c r="D32" s="6">
        <f>D33</f>
        <v>1300</v>
      </c>
      <c r="E32" s="6">
        <f>E33</f>
        <v>1300</v>
      </c>
    </row>
    <row r="33" spans="1:5" ht="102.75" customHeight="1" x14ac:dyDescent="0.25">
      <c r="A33" s="22" t="s">
        <v>55</v>
      </c>
      <c r="B33" s="20" t="s">
        <v>51</v>
      </c>
      <c r="C33" s="7" t="s">
        <v>56</v>
      </c>
      <c r="D33" s="6">
        <v>1300</v>
      </c>
      <c r="E33" s="6">
        <v>1300</v>
      </c>
    </row>
    <row r="34" spans="1:5" ht="87" customHeight="1" x14ac:dyDescent="0.25">
      <c r="A34" s="4" t="s">
        <v>188</v>
      </c>
      <c r="B34" s="20" t="s">
        <v>51</v>
      </c>
      <c r="C34" s="7" t="s">
        <v>57</v>
      </c>
      <c r="D34" s="6">
        <f>D35</f>
        <v>126.5</v>
      </c>
      <c r="E34" s="6">
        <f>E35</f>
        <v>126.5</v>
      </c>
    </row>
    <row r="35" spans="1:5" ht="75" customHeight="1" x14ac:dyDescent="0.25">
      <c r="A35" s="11" t="s">
        <v>58</v>
      </c>
      <c r="B35" s="20" t="s">
        <v>51</v>
      </c>
      <c r="C35" s="5" t="s">
        <v>59</v>
      </c>
      <c r="D35" s="6">
        <v>126.5</v>
      </c>
      <c r="E35" s="6">
        <v>126.5</v>
      </c>
    </row>
    <row r="36" spans="1:5" ht="52.5" customHeight="1" x14ac:dyDescent="0.25">
      <c r="A36" s="11" t="s">
        <v>60</v>
      </c>
      <c r="B36" s="20" t="s">
        <v>51</v>
      </c>
      <c r="C36" s="21" t="s">
        <v>61</v>
      </c>
      <c r="D36" s="6">
        <f>D37</f>
        <v>82</v>
      </c>
      <c r="E36" s="6">
        <f>E37</f>
        <v>82</v>
      </c>
    </row>
    <row r="37" spans="1:5" ht="45.75" customHeight="1" x14ac:dyDescent="0.25">
      <c r="A37" s="11" t="s">
        <v>62</v>
      </c>
      <c r="B37" s="20" t="s">
        <v>51</v>
      </c>
      <c r="C37" s="5" t="s">
        <v>63</v>
      </c>
      <c r="D37" s="6">
        <v>82</v>
      </c>
      <c r="E37" s="6">
        <v>82</v>
      </c>
    </row>
    <row r="38" spans="1:5" ht="32.25" customHeight="1" x14ac:dyDescent="0.25">
      <c r="A38" s="12" t="s">
        <v>64</v>
      </c>
      <c r="B38" s="20" t="s">
        <v>51</v>
      </c>
      <c r="C38" s="7" t="s">
        <v>65</v>
      </c>
      <c r="D38" s="6">
        <f>D39</f>
        <v>35.700000000000003</v>
      </c>
      <c r="E38" s="6">
        <f>E39</f>
        <v>35.700000000000003</v>
      </c>
    </row>
    <row r="39" spans="1:5" ht="62.25" customHeight="1" x14ac:dyDescent="0.25">
      <c r="A39" s="27" t="s">
        <v>66</v>
      </c>
      <c r="B39" s="20" t="s">
        <v>51</v>
      </c>
      <c r="C39" s="21" t="s">
        <v>67</v>
      </c>
      <c r="D39" s="6">
        <v>35.700000000000003</v>
      </c>
      <c r="E39" s="6">
        <v>35.700000000000003</v>
      </c>
    </row>
    <row r="40" spans="1:5" ht="96.75" customHeight="1" x14ac:dyDescent="0.25">
      <c r="A40" s="26" t="s">
        <v>68</v>
      </c>
      <c r="B40" s="20" t="s">
        <v>51</v>
      </c>
      <c r="C40" s="18" t="s">
        <v>69</v>
      </c>
      <c r="D40" s="6">
        <f>D42</f>
        <v>15</v>
      </c>
      <c r="E40" s="6">
        <f>E42</f>
        <v>15</v>
      </c>
    </row>
    <row r="41" spans="1:5" ht="96.75" customHeight="1" x14ac:dyDescent="0.25">
      <c r="A41" s="26" t="s">
        <v>70</v>
      </c>
      <c r="B41" s="20" t="s">
        <v>51</v>
      </c>
      <c r="C41" s="21" t="s">
        <v>71</v>
      </c>
      <c r="D41" s="35">
        <v>15</v>
      </c>
      <c r="E41" s="6">
        <v>15</v>
      </c>
    </row>
    <row r="42" spans="1:5" ht="89.25" customHeight="1" x14ac:dyDescent="0.25">
      <c r="A42" s="13" t="s">
        <v>72</v>
      </c>
      <c r="B42" s="25" t="s">
        <v>51</v>
      </c>
      <c r="C42" s="5" t="s">
        <v>73</v>
      </c>
      <c r="D42" s="6">
        <v>15</v>
      </c>
      <c r="E42" s="6">
        <v>15</v>
      </c>
    </row>
    <row r="43" spans="1:5" ht="14.25" customHeight="1" x14ac:dyDescent="0.25">
      <c r="A43" s="4" t="s">
        <v>74</v>
      </c>
      <c r="B43" s="20" t="s">
        <v>75</v>
      </c>
      <c r="C43" s="29" t="s">
        <v>76</v>
      </c>
      <c r="D43" s="6">
        <f>D44</f>
        <v>2.5</v>
      </c>
      <c r="E43" s="6">
        <f>E44</f>
        <v>2.6</v>
      </c>
    </row>
    <row r="44" spans="1:5" ht="18" customHeight="1" x14ac:dyDescent="0.25">
      <c r="A44" s="4" t="s">
        <v>77</v>
      </c>
      <c r="B44" s="20" t="s">
        <v>75</v>
      </c>
      <c r="C44" s="7" t="s">
        <v>78</v>
      </c>
      <c r="D44" s="6">
        <f>SUM(D45:D47)</f>
        <v>2.5</v>
      </c>
      <c r="E44" s="6">
        <f>SUM(E45:E47)</f>
        <v>2.6</v>
      </c>
    </row>
    <row r="45" spans="1:5" ht="33" customHeight="1" x14ac:dyDescent="0.25">
      <c r="A45" s="11" t="s">
        <v>79</v>
      </c>
      <c r="B45" s="20" t="s">
        <v>75</v>
      </c>
      <c r="C45" s="7" t="s">
        <v>80</v>
      </c>
      <c r="D45" s="6">
        <v>2.5</v>
      </c>
      <c r="E45" s="6">
        <v>2.6</v>
      </c>
    </row>
    <row r="46" spans="1:5" ht="33" customHeight="1" x14ac:dyDescent="0.25">
      <c r="A46" s="11" t="s">
        <v>81</v>
      </c>
      <c r="B46" s="20" t="s">
        <v>75</v>
      </c>
      <c r="C46" s="7" t="s">
        <v>82</v>
      </c>
      <c r="D46" s="6">
        <v>0</v>
      </c>
      <c r="E46" s="6">
        <v>0</v>
      </c>
    </row>
    <row r="47" spans="1:5" ht="21.75" customHeight="1" x14ac:dyDescent="0.25">
      <c r="A47" s="11" t="s">
        <v>83</v>
      </c>
      <c r="B47" s="20" t="s">
        <v>75</v>
      </c>
      <c r="C47" s="7" t="s">
        <v>84</v>
      </c>
      <c r="D47" s="23">
        <v>0</v>
      </c>
      <c r="E47" s="23">
        <v>0</v>
      </c>
    </row>
    <row r="48" spans="1:5" ht="28.5" customHeight="1" x14ac:dyDescent="0.25">
      <c r="A48" s="14" t="s">
        <v>85</v>
      </c>
      <c r="B48" s="20" t="s">
        <v>6</v>
      </c>
      <c r="C48" s="5" t="s">
        <v>86</v>
      </c>
      <c r="D48" s="23">
        <f>D49</f>
        <v>5723.6</v>
      </c>
      <c r="E48" s="23">
        <f>E49</f>
        <v>5723.6</v>
      </c>
    </row>
    <row r="49" spans="1:5" ht="12.75" customHeight="1" x14ac:dyDescent="0.25">
      <c r="A49" s="15" t="s">
        <v>87</v>
      </c>
      <c r="B49" s="20" t="s">
        <v>6</v>
      </c>
      <c r="C49" s="7" t="s">
        <v>88</v>
      </c>
      <c r="D49" s="23">
        <f>D50</f>
        <v>5723.6</v>
      </c>
      <c r="E49" s="23">
        <f>E50</f>
        <v>5723.6</v>
      </c>
    </row>
    <row r="50" spans="1:5" ht="49.5" customHeight="1" x14ac:dyDescent="0.25">
      <c r="A50" s="4" t="s">
        <v>89</v>
      </c>
      <c r="B50" s="20" t="s">
        <v>6</v>
      </c>
      <c r="C50" s="5" t="s">
        <v>90</v>
      </c>
      <c r="D50" s="23">
        <f>SUM(D51:D53)</f>
        <v>5723.6</v>
      </c>
      <c r="E50" s="23">
        <f>SUM(E51:E53)</f>
        <v>5723.6</v>
      </c>
    </row>
    <row r="51" spans="1:5" ht="45.75" customHeight="1" x14ac:dyDescent="0.25">
      <c r="A51" s="4" t="s">
        <v>89</v>
      </c>
      <c r="B51" s="20" t="s">
        <v>91</v>
      </c>
      <c r="C51" s="7" t="s">
        <v>90</v>
      </c>
      <c r="D51" s="23">
        <v>12.8</v>
      </c>
      <c r="E51" s="23">
        <v>12.8</v>
      </c>
    </row>
    <row r="52" spans="1:5" ht="30" customHeight="1" x14ac:dyDescent="0.25">
      <c r="A52" s="4" t="s">
        <v>92</v>
      </c>
      <c r="B52" s="20" t="s">
        <v>93</v>
      </c>
      <c r="C52" s="5" t="s">
        <v>90</v>
      </c>
      <c r="D52" s="23">
        <v>5479.7</v>
      </c>
      <c r="E52" s="23">
        <v>5479.7</v>
      </c>
    </row>
    <row r="53" spans="1:5" ht="31.5" customHeight="1" x14ac:dyDescent="0.25">
      <c r="A53" s="4" t="s">
        <v>92</v>
      </c>
      <c r="B53" s="20" t="s">
        <v>51</v>
      </c>
      <c r="C53" s="7" t="s">
        <v>90</v>
      </c>
      <c r="D53" s="6">
        <v>231.1</v>
      </c>
      <c r="E53" s="6">
        <v>231.1</v>
      </c>
    </row>
    <row r="54" spans="1:5" ht="27" customHeight="1" x14ac:dyDescent="0.25">
      <c r="A54" s="4" t="s">
        <v>94</v>
      </c>
      <c r="B54" s="20" t="s">
        <v>51</v>
      </c>
      <c r="C54" s="7" t="s">
        <v>95</v>
      </c>
      <c r="D54" s="6">
        <f t="shared" ref="D54:E56" si="0">D55</f>
        <v>77</v>
      </c>
      <c r="E54" s="6">
        <f t="shared" si="0"/>
        <v>77</v>
      </c>
    </row>
    <row r="55" spans="1:5" ht="32.25" customHeight="1" x14ac:dyDescent="0.25">
      <c r="A55" s="4" t="s">
        <v>96</v>
      </c>
      <c r="B55" s="20" t="s">
        <v>51</v>
      </c>
      <c r="C55" s="5" t="s">
        <v>97</v>
      </c>
      <c r="D55" s="6">
        <f t="shared" si="0"/>
        <v>77</v>
      </c>
      <c r="E55" s="6">
        <f t="shared" si="0"/>
        <v>77</v>
      </c>
    </row>
    <row r="56" spans="1:5" ht="45" customHeight="1" x14ac:dyDescent="0.25">
      <c r="A56" s="4" t="s">
        <v>98</v>
      </c>
      <c r="B56" s="20" t="s">
        <v>51</v>
      </c>
      <c r="C56" s="7" t="s">
        <v>99</v>
      </c>
      <c r="D56" s="6">
        <f t="shared" si="0"/>
        <v>77</v>
      </c>
      <c r="E56" s="6">
        <f t="shared" si="0"/>
        <v>77</v>
      </c>
    </row>
    <row r="57" spans="1:5" ht="60.75" customHeight="1" x14ac:dyDescent="0.25">
      <c r="A57" s="19" t="s">
        <v>100</v>
      </c>
      <c r="B57" s="20" t="s">
        <v>51</v>
      </c>
      <c r="C57" s="21" t="s">
        <v>101</v>
      </c>
      <c r="D57" s="6">
        <v>77</v>
      </c>
      <c r="E57" s="6">
        <v>77</v>
      </c>
    </row>
    <row r="58" spans="1:5" ht="15.75" customHeight="1" x14ac:dyDescent="0.25">
      <c r="A58" s="4" t="s">
        <v>102</v>
      </c>
      <c r="B58" s="20" t="s">
        <v>6</v>
      </c>
      <c r="C58" s="34" t="s">
        <v>103</v>
      </c>
      <c r="D58" s="6">
        <f>D59+D84+D82+D92</f>
        <v>1031.0999999999999</v>
      </c>
      <c r="E58" s="6">
        <f>E59+E84+E82+E92</f>
        <v>1031.3</v>
      </c>
    </row>
    <row r="59" spans="1:5" ht="45" customHeight="1" x14ac:dyDescent="0.25">
      <c r="A59" s="4" t="s">
        <v>104</v>
      </c>
      <c r="B59" s="20" t="s">
        <v>6</v>
      </c>
      <c r="C59" s="7" t="s">
        <v>105</v>
      </c>
      <c r="D59" s="6">
        <f>D60+D74+D66+D69+D71+D76+D77+D79+D65+D67</f>
        <v>180.6</v>
      </c>
      <c r="E59" s="6">
        <f>E60+E74+E66+E69+E71+E76+E77+E79+E65+E67</f>
        <v>180.79999999999998</v>
      </c>
    </row>
    <row r="60" spans="1:5" ht="68.25" customHeight="1" x14ac:dyDescent="0.25">
      <c r="A60" s="4" t="s">
        <v>106</v>
      </c>
      <c r="B60" s="20" t="s">
        <v>6</v>
      </c>
      <c r="C60" s="7" t="s">
        <v>107</v>
      </c>
      <c r="D60" s="23">
        <f>D61+D62</f>
        <v>1.9</v>
      </c>
      <c r="E60" s="23">
        <f>E61+E62</f>
        <v>2</v>
      </c>
    </row>
    <row r="61" spans="1:5" ht="102" customHeight="1" x14ac:dyDescent="0.25">
      <c r="A61" s="4" t="s">
        <v>108</v>
      </c>
      <c r="B61" s="37" t="s">
        <v>109</v>
      </c>
      <c r="C61" s="7" t="s">
        <v>189</v>
      </c>
      <c r="D61" s="23">
        <v>1.7</v>
      </c>
      <c r="E61" s="23">
        <v>1.8</v>
      </c>
    </row>
    <row r="62" spans="1:5" ht="97.5" customHeight="1" x14ac:dyDescent="0.25">
      <c r="A62" s="11" t="s">
        <v>108</v>
      </c>
      <c r="B62" s="37" t="s">
        <v>110</v>
      </c>
      <c r="C62" s="7" t="s">
        <v>189</v>
      </c>
      <c r="D62" s="23">
        <v>0.2</v>
      </c>
      <c r="E62" s="23">
        <v>0.2</v>
      </c>
    </row>
    <row r="63" spans="1:5" ht="96" customHeight="1" x14ac:dyDescent="0.25">
      <c r="A63" s="36" t="s">
        <v>190</v>
      </c>
      <c r="B63" s="38" t="s">
        <v>6</v>
      </c>
      <c r="C63" s="7" t="s">
        <v>111</v>
      </c>
      <c r="D63" s="23">
        <f>D64</f>
        <v>73.900000000000006</v>
      </c>
      <c r="E63" s="23">
        <f>E64</f>
        <v>73.900000000000006</v>
      </c>
    </row>
    <row r="64" spans="1:5" ht="123" customHeight="1" x14ac:dyDescent="0.25">
      <c r="A64" s="36" t="s">
        <v>191</v>
      </c>
      <c r="B64" s="38" t="s">
        <v>6</v>
      </c>
      <c r="C64" s="7" t="s">
        <v>112</v>
      </c>
      <c r="D64" s="23">
        <f>D65+D66</f>
        <v>73.900000000000006</v>
      </c>
      <c r="E64" s="23">
        <f>E65+E66</f>
        <v>73.900000000000006</v>
      </c>
    </row>
    <row r="65" spans="1:5" ht="126" customHeight="1" x14ac:dyDescent="0.25">
      <c r="A65" s="36" t="s">
        <v>191</v>
      </c>
      <c r="B65" s="38" t="s">
        <v>109</v>
      </c>
      <c r="C65" s="7" t="s">
        <v>112</v>
      </c>
      <c r="D65" s="23">
        <v>1</v>
      </c>
      <c r="E65" s="23">
        <v>1</v>
      </c>
    </row>
    <row r="66" spans="1:5" ht="121.5" customHeight="1" x14ac:dyDescent="0.25">
      <c r="A66" s="36" t="s">
        <v>191</v>
      </c>
      <c r="B66" s="38" t="s">
        <v>110</v>
      </c>
      <c r="C66" s="7" t="s">
        <v>112</v>
      </c>
      <c r="D66" s="23">
        <v>72.900000000000006</v>
      </c>
      <c r="E66" s="23">
        <v>72.900000000000006</v>
      </c>
    </row>
    <row r="67" spans="1:5" ht="87" customHeight="1" x14ac:dyDescent="0.25">
      <c r="A67" s="46" t="s">
        <v>193</v>
      </c>
      <c r="B67" s="37" t="s">
        <v>110</v>
      </c>
      <c r="C67" s="47" t="s">
        <v>192</v>
      </c>
      <c r="D67" s="23">
        <f>D68</f>
        <v>0.9</v>
      </c>
      <c r="E67" s="23">
        <f>E68</f>
        <v>0.9</v>
      </c>
    </row>
    <row r="68" spans="1:5" ht="121.5" customHeight="1" x14ac:dyDescent="0.25">
      <c r="A68" s="4" t="s">
        <v>125</v>
      </c>
      <c r="B68" s="37" t="s">
        <v>110</v>
      </c>
      <c r="C68" s="47" t="s">
        <v>126</v>
      </c>
      <c r="D68" s="23">
        <v>0.9</v>
      </c>
      <c r="E68" s="23">
        <v>0.9</v>
      </c>
    </row>
    <row r="69" spans="1:5" ht="95.25" customHeight="1" x14ac:dyDescent="0.25">
      <c r="A69" s="36" t="s">
        <v>113</v>
      </c>
      <c r="B69" s="38" t="s">
        <v>110</v>
      </c>
      <c r="C69" s="29" t="s">
        <v>114</v>
      </c>
      <c r="D69" s="23">
        <f>D70</f>
        <v>10.3</v>
      </c>
      <c r="E69" s="23">
        <f>E70</f>
        <v>10.3</v>
      </c>
    </row>
    <row r="70" spans="1:5" ht="105.75" customHeight="1" x14ac:dyDescent="0.25">
      <c r="A70" s="36" t="s">
        <v>115</v>
      </c>
      <c r="B70" s="38" t="s">
        <v>110</v>
      </c>
      <c r="C70" s="7" t="s">
        <v>116</v>
      </c>
      <c r="D70" s="23">
        <v>10.3</v>
      </c>
      <c r="E70" s="23">
        <v>10.3</v>
      </c>
    </row>
    <row r="71" spans="1:5" ht="81" customHeight="1" x14ac:dyDescent="0.25">
      <c r="A71" s="36" t="s">
        <v>117</v>
      </c>
      <c r="B71" s="38" t="s">
        <v>110</v>
      </c>
      <c r="C71" s="7" t="s">
        <v>118</v>
      </c>
      <c r="D71" s="23">
        <f>D72</f>
        <v>0</v>
      </c>
      <c r="E71" s="23">
        <f>E72</f>
        <v>0</v>
      </c>
    </row>
    <row r="72" spans="1:5" ht="120.75" customHeight="1" x14ac:dyDescent="0.25">
      <c r="A72" s="36" t="s">
        <v>119</v>
      </c>
      <c r="B72" s="38" t="s">
        <v>110</v>
      </c>
      <c r="C72" s="7" t="s">
        <v>120</v>
      </c>
      <c r="D72" s="23">
        <v>0</v>
      </c>
      <c r="E72" s="23">
        <v>0</v>
      </c>
    </row>
    <row r="73" spans="1:5" ht="75" customHeight="1" x14ac:dyDescent="0.25">
      <c r="A73" s="36" t="s">
        <v>121</v>
      </c>
      <c r="B73" s="38" t="s">
        <v>110</v>
      </c>
      <c r="C73" s="7" t="s">
        <v>122</v>
      </c>
      <c r="D73" s="23">
        <f>D74</f>
        <v>5.8</v>
      </c>
      <c r="E73" s="23">
        <f>E74</f>
        <v>5.8</v>
      </c>
    </row>
    <row r="74" spans="1:5" ht="138.75" customHeight="1" x14ac:dyDescent="0.25">
      <c r="A74" s="36" t="s">
        <v>123</v>
      </c>
      <c r="B74" s="38" t="s">
        <v>110</v>
      </c>
      <c r="C74" s="7" t="s">
        <v>124</v>
      </c>
      <c r="D74" s="23">
        <v>5.8</v>
      </c>
      <c r="E74" s="23">
        <v>5.8</v>
      </c>
    </row>
    <row r="75" spans="1:5" ht="76.5" customHeight="1" x14ac:dyDescent="0.25">
      <c r="A75" s="46" t="s">
        <v>193</v>
      </c>
      <c r="B75" s="37" t="s">
        <v>110</v>
      </c>
      <c r="C75" s="21" t="s">
        <v>192</v>
      </c>
      <c r="D75" s="23">
        <v>2.2000000000000002</v>
      </c>
      <c r="E75" s="23">
        <v>2.2000000000000002</v>
      </c>
    </row>
    <row r="76" spans="1:5" ht="112.5" customHeight="1" x14ac:dyDescent="0.25">
      <c r="A76" s="4" t="s">
        <v>125</v>
      </c>
      <c r="B76" s="37" t="s">
        <v>110</v>
      </c>
      <c r="C76" s="21" t="s">
        <v>126</v>
      </c>
      <c r="D76" s="23">
        <v>2.2000000000000002</v>
      </c>
      <c r="E76" s="23">
        <v>2.2000000000000002</v>
      </c>
    </row>
    <row r="77" spans="1:5" ht="72.75" customHeight="1" x14ac:dyDescent="0.25">
      <c r="A77" s="4" t="s">
        <v>127</v>
      </c>
      <c r="B77" s="37" t="s">
        <v>110</v>
      </c>
      <c r="C77" s="21" t="s">
        <v>128</v>
      </c>
      <c r="D77" s="23">
        <f>D78</f>
        <v>51.9</v>
      </c>
      <c r="E77" s="23">
        <f>E78</f>
        <v>51.9</v>
      </c>
    </row>
    <row r="78" spans="1:5" ht="72.75" customHeight="1" x14ac:dyDescent="0.25">
      <c r="A78" s="4" t="s">
        <v>129</v>
      </c>
      <c r="B78" s="37" t="s">
        <v>110</v>
      </c>
      <c r="C78" s="21" t="s">
        <v>130</v>
      </c>
      <c r="D78" s="23">
        <v>51.9</v>
      </c>
      <c r="E78" s="23">
        <v>51.9</v>
      </c>
    </row>
    <row r="79" spans="1:5" ht="72.75" customHeight="1" x14ac:dyDescent="0.25">
      <c r="A79" s="4" t="s">
        <v>131</v>
      </c>
      <c r="B79" s="37" t="s">
        <v>6</v>
      </c>
      <c r="C79" s="21" t="s">
        <v>132</v>
      </c>
      <c r="D79" s="23">
        <f>D80+D81</f>
        <v>33.700000000000003</v>
      </c>
      <c r="E79" s="23">
        <f>E80+E81</f>
        <v>33.799999999999997</v>
      </c>
    </row>
    <row r="80" spans="1:5" ht="114" customHeight="1" x14ac:dyDescent="0.25">
      <c r="A80" s="4" t="s">
        <v>133</v>
      </c>
      <c r="B80" s="37" t="s">
        <v>110</v>
      </c>
      <c r="C80" s="21" t="s">
        <v>134</v>
      </c>
      <c r="D80" s="23">
        <v>33</v>
      </c>
      <c r="E80" s="23">
        <v>33</v>
      </c>
    </row>
    <row r="81" spans="1:5" ht="112.5" customHeight="1" x14ac:dyDescent="0.25">
      <c r="A81" s="4" t="s">
        <v>133</v>
      </c>
      <c r="B81" s="37" t="s">
        <v>109</v>
      </c>
      <c r="C81" s="21" t="s">
        <v>134</v>
      </c>
      <c r="D81" s="23">
        <v>0.7</v>
      </c>
      <c r="E81" s="23">
        <v>0.8</v>
      </c>
    </row>
    <row r="82" spans="1:5" ht="72.75" customHeight="1" x14ac:dyDescent="0.25">
      <c r="A82" s="4" t="s">
        <v>135</v>
      </c>
      <c r="B82" s="37" t="s">
        <v>51</v>
      </c>
      <c r="C82" s="21" t="s">
        <v>136</v>
      </c>
      <c r="D82" s="23">
        <f>D83</f>
        <v>9.1</v>
      </c>
      <c r="E82" s="23">
        <f>E83</f>
        <v>9.1</v>
      </c>
    </row>
    <row r="83" spans="1:5" ht="56.25" customHeight="1" x14ac:dyDescent="0.25">
      <c r="A83" s="4" t="s">
        <v>137</v>
      </c>
      <c r="B83" s="37" t="s">
        <v>51</v>
      </c>
      <c r="C83" s="7" t="s">
        <v>138</v>
      </c>
      <c r="D83" s="23">
        <v>9.1</v>
      </c>
      <c r="E83" s="23">
        <v>9.1</v>
      </c>
    </row>
    <row r="84" spans="1:5" ht="36.75" customHeight="1" x14ac:dyDescent="0.25">
      <c r="A84" s="4" t="s">
        <v>139</v>
      </c>
      <c r="B84" s="37" t="s">
        <v>6</v>
      </c>
      <c r="C84" s="7" t="s">
        <v>140</v>
      </c>
      <c r="D84" s="23">
        <f>D87+D85</f>
        <v>641.4</v>
      </c>
      <c r="E84" s="23">
        <f>E87+E85</f>
        <v>641.4</v>
      </c>
    </row>
    <row r="85" spans="1:5" ht="108" customHeight="1" x14ac:dyDescent="0.25">
      <c r="A85" s="4" t="s">
        <v>200</v>
      </c>
      <c r="B85" s="37" t="s">
        <v>51</v>
      </c>
      <c r="C85" s="29" t="s">
        <v>201</v>
      </c>
      <c r="D85" s="23">
        <f>D86</f>
        <v>220.9</v>
      </c>
      <c r="E85" s="23">
        <f>E86</f>
        <v>220.9</v>
      </c>
    </row>
    <row r="86" spans="1:5" ht="89.25" customHeight="1" x14ac:dyDescent="0.25">
      <c r="A86" s="4" t="s">
        <v>202</v>
      </c>
      <c r="B86" s="37" t="s">
        <v>51</v>
      </c>
      <c r="C86" s="29" t="s">
        <v>203</v>
      </c>
      <c r="D86" s="23">
        <v>220.9</v>
      </c>
      <c r="E86" s="23">
        <v>220.9</v>
      </c>
    </row>
    <row r="87" spans="1:5" ht="72.75" customHeight="1" x14ac:dyDescent="0.25">
      <c r="A87" s="4" t="s">
        <v>141</v>
      </c>
      <c r="B87" s="37" t="s">
        <v>6</v>
      </c>
      <c r="C87" s="7" t="s">
        <v>142</v>
      </c>
      <c r="D87" s="23">
        <f>D88</f>
        <v>420.5</v>
      </c>
      <c r="E87" s="23">
        <f>E88</f>
        <v>420.5</v>
      </c>
    </row>
    <row r="88" spans="1:5" ht="72.75" customHeight="1" x14ac:dyDescent="0.25">
      <c r="A88" s="4" t="s">
        <v>143</v>
      </c>
      <c r="B88" s="37" t="s">
        <v>6</v>
      </c>
      <c r="C88" s="7" t="s">
        <v>144</v>
      </c>
      <c r="D88" s="23">
        <f>D89+D90+D91</f>
        <v>420.5</v>
      </c>
      <c r="E88" s="23">
        <f>E89+E90+E91</f>
        <v>420.5</v>
      </c>
    </row>
    <row r="89" spans="1:5" ht="72.75" customHeight="1" x14ac:dyDescent="0.25">
      <c r="A89" s="4" t="s">
        <v>143</v>
      </c>
      <c r="B89" s="37" t="s">
        <v>145</v>
      </c>
      <c r="C89" s="7" t="s">
        <v>144</v>
      </c>
      <c r="D89" s="23">
        <v>5.5</v>
      </c>
      <c r="E89" s="23">
        <v>5.5</v>
      </c>
    </row>
    <row r="90" spans="1:5" ht="72.75" customHeight="1" x14ac:dyDescent="0.25">
      <c r="A90" s="4" t="s">
        <v>143</v>
      </c>
      <c r="B90" s="37" t="s">
        <v>109</v>
      </c>
      <c r="C90" s="7" t="s">
        <v>144</v>
      </c>
      <c r="D90" s="23">
        <v>0.7</v>
      </c>
      <c r="E90" s="23">
        <v>0.7</v>
      </c>
    </row>
    <row r="91" spans="1:5" ht="74.25" customHeight="1" x14ac:dyDescent="0.25">
      <c r="A91" s="4" t="s">
        <v>143</v>
      </c>
      <c r="B91" s="37" t="s">
        <v>51</v>
      </c>
      <c r="C91" s="7" t="s">
        <v>144</v>
      </c>
      <c r="D91" s="23">
        <v>414.3</v>
      </c>
      <c r="E91" s="23">
        <v>414.3</v>
      </c>
    </row>
    <row r="92" spans="1:5" ht="41.25" customHeight="1" x14ac:dyDescent="0.25">
      <c r="A92" s="4" t="s">
        <v>204</v>
      </c>
      <c r="B92" s="37" t="s">
        <v>51</v>
      </c>
      <c r="C92" s="47" t="s">
        <v>205</v>
      </c>
      <c r="D92" s="23">
        <f>D93</f>
        <v>200</v>
      </c>
      <c r="E92" s="23">
        <f>E93</f>
        <v>200</v>
      </c>
    </row>
    <row r="93" spans="1:5" ht="90.75" customHeight="1" x14ac:dyDescent="0.25">
      <c r="A93" s="4" t="s">
        <v>206</v>
      </c>
      <c r="B93" s="37" t="s">
        <v>51</v>
      </c>
      <c r="C93" s="47" t="s">
        <v>207</v>
      </c>
      <c r="D93" s="23">
        <v>200</v>
      </c>
      <c r="E93" s="23">
        <v>200</v>
      </c>
    </row>
    <row r="94" spans="1:5" ht="18" customHeight="1" x14ac:dyDescent="0.25">
      <c r="A94" s="4" t="s">
        <v>146</v>
      </c>
      <c r="B94" s="37" t="s">
        <v>6</v>
      </c>
      <c r="C94" s="5" t="s">
        <v>147</v>
      </c>
      <c r="D94" s="23">
        <f>D95</f>
        <v>719192.49999999988</v>
      </c>
      <c r="E94" s="23">
        <f>E95</f>
        <v>509988.79999999993</v>
      </c>
    </row>
    <row r="95" spans="1:5" ht="32.25" customHeight="1" x14ac:dyDescent="0.25">
      <c r="A95" s="4" t="s">
        <v>148</v>
      </c>
      <c r="B95" s="37" t="s">
        <v>6</v>
      </c>
      <c r="C95" s="7" t="s">
        <v>149</v>
      </c>
      <c r="D95" s="23">
        <f>D96+D111+D99+D121</f>
        <v>719192.49999999988</v>
      </c>
      <c r="E95" s="23">
        <f>E96+E111+E99+E121</f>
        <v>509988.79999999993</v>
      </c>
    </row>
    <row r="96" spans="1:5" ht="38.25" customHeight="1" x14ac:dyDescent="0.25">
      <c r="A96" s="4" t="s">
        <v>150</v>
      </c>
      <c r="B96" s="37" t="s">
        <v>151</v>
      </c>
      <c r="C96" s="5" t="s">
        <v>152</v>
      </c>
      <c r="D96" s="23">
        <f>D97</f>
        <v>101628.5</v>
      </c>
      <c r="E96" s="23">
        <f>E97</f>
        <v>109733.5</v>
      </c>
    </row>
    <row r="97" spans="1:5" ht="18" customHeight="1" x14ac:dyDescent="0.25">
      <c r="A97" s="4" t="s">
        <v>153</v>
      </c>
      <c r="B97" s="37" t="s">
        <v>151</v>
      </c>
      <c r="C97" s="7" t="s">
        <v>154</v>
      </c>
      <c r="D97" s="23">
        <f>D98</f>
        <v>101628.5</v>
      </c>
      <c r="E97" s="23">
        <f>E98</f>
        <v>109733.5</v>
      </c>
    </row>
    <row r="98" spans="1:5" ht="45" customHeight="1" x14ac:dyDescent="0.25">
      <c r="A98" s="4" t="s">
        <v>155</v>
      </c>
      <c r="B98" s="37" t="s">
        <v>151</v>
      </c>
      <c r="C98" s="5" t="s">
        <v>156</v>
      </c>
      <c r="D98" s="23">
        <v>101628.5</v>
      </c>
      <c r="E98" s="23">
        <v>109733.5</v>
      </c>
    </row>
    <row r="99" spans="1:5" ht="33" customHeight="1" x14ac:dyDescent="0.25">
      <c r="A99" s="16" t="s">
        <v>157</v>
      </c>
      <c r="B99" s="37" t="s">
        <v>6</v>
      </c>
      <c r="C99" s="7" t="s">
        <v>158</v>
      </c>
      <c r="D99" s="23">
        <f>D106+D100+D102+D104</f>
        <v>281979.5</v>
      </c>
      <c r="E99" s="23">
        <f>E106+E100+E102+E104</f>
        <v>64902.200000000004</v>
      </c>
    </row>
    <row r="100" spans="1:5" ht="33" customHeight="1" x14ac:dyDescent="0.25">
      <c r="A100" s="16" t="s">
        <v>159</v>
      </c>
      <c r="B100" s="37" t="s">
        <v>51</v>
      </c>
      <c r="C100" s="7" t="s">
        <v>160</v>
      </c>
      <c r="D100" s="23">
        <f>D101</f>
        <v>232926.1</v>
      </c>
      <c r="E100" s="23">
        <f>E101</f>
        <v>0</v>
      </c>
    </row>
    <row r="101" spans="1:5" ht="48" customHeight="1" x14ac:dyDescent="0.25">
      <c r="A101" s="28" t="s">
        <v>161</v>
      </c>
      <c r="B101" s="37" t="s">
        <v>51</v>
      </c>
      <c r="C101" s="7" t="s">
        <v>162</v>
      </c>
      <c r="D101" s="23">
        <v>232926.1</v>
      </c>
      <c r="E101" s="23">
        <v>0</v>
      </c>
    </row>
    <row r="102" spans="1:5" ht="68.25" customHeight="1" x14ac:dyDescent="0.25">
      <c r="A102" s="28" t="s">
        <v>163</v>
      </c>
      <c r="B102" s="20" t="s">
        <v>93</v>
      </c>
      <c r="C102" s="21" t="s">
        <v>164</v>
      </c>
      <c r="D102" s="23">
        <f>D103</f>
        <v>6868.8</v>
      </c>
      <c r="E102" s="23">
        <f>E103</f>
        <v>6692.8</v>
      </c>
    </row>
    <row r="103" spans="1:5" ht="60.75" customHeight="1" x14ac:dyDescent="0.25">
      <c r="A103" s="28" t="s">
        <v>165</v>
      </c>
      <c r="B103" s="20" t="s">
        <v>93</v>
      </c>
      <c r="C103" s="21" t="s">
        <v>166</v>
      </c>
      <c r="D103" s="23">
        <v>6868.8</v>
      </c>
      <c r="E103" s="23">
        <v>6692.8</v>
      </c>
    </row>
    <row r="104" spans="1:5" ht="28.5" customHeight="1" x14ac:dyDescent="0.25">
      <c r="A104" s="28" t="s">
        <v>196</v>
      </c>
      <c r="B104" s="20" t="s">
        <v>91</v>
      </c>
      <c r="C104" s="21" t="s">
        <v>197</v>
      </c>
      <c r="D104" s="23">
        <f>D105</f>
        <v>92.7</v>
      </c>
      <c r="E104" s="23">
        <f>E105</f>
        <v>92.8</v>
      </c>
    </row>
    <row r="105" spans="1:5" ht="30" customHeight="1" x14ac:dyDescent="0.25">
      <c r="A105" s="28" t="s">
        <v>198</v>
      </c>
      <c r="B105" s="20" t="s">
        <v>91</v>
      </c>
      <c r="C105" s="21" t="s">
        <v>199</v>
      </c>
      <c r="D105" s="23">
        <v>92.7</v>
      </c>
      <c r="E105" s="23">
        <v>92.8</v>
      </c>
    </row>
    <row r="106" spans="1:5" ht="21" customHeight="1" x14ac:dyDescent="0.25">
      <c r="A106" s="16" t="s">
        <v>167</v>
      </c>
      <c r="B106" s="20" t="s">
        <v>6</v>
      </c>
      <c r="C106" s="5" t="s">
        <v>168</v>
      </c>
      <c r="D106" s="23">
        <f>D107</f>
        <v>42091.9</v>
      </c>
      <c r="E106" s="23">
        <f>E107</f>
        <v>58116.6</v>
      </c>
    </row>
    <row r="107" spans="1:5" ht="22.5" customHeight="1" x14ac:dyDescent="0.25">
      <c r="A107" s="28" t="s">
        <v>169</v>
      </c>
      <c r="B107" s="20" t="s">
        <v>6</v>
      </c>
      <c r="C107" s="7" t="s">
        <v>170</v>
      </c>
      <c r="D107" s="23">
        <f>D108+D109+D110</f>
        <v>42091.9</v>
      </c>
      <c r="E107" s="23">
        <f>E108+E109+E110</f>
        <v>58116.6</v>
      </c>
    </row>
    <row r="108" spans="1:5" ht="22.5" customHeight="1" x14ac:dyDescent="0.25">
      <c r="A108" s="28" t="s">
        <v>169</v>
      </c>
      <c r="B108" s="20" t="s">
        <v>93</v>
      </c>
      <c r="C108" s="7" t="s">
        <v>170</v>
      </c>
      <c r="D108" s="23">
        <v>11188.5</v>
      </c>
      <c r="E108" s="23">
        <v>4276.8999999999996</v>
      </c>
    </row>
    <row r="109" spans="1:5" ht="22.5" customHeight="1" x14ac:dyDescent="0.25">
      <c r="A109" s="28" t="s">
        <v>169</v>
      </c>
      <c r="B109" s="20" t="s">
        <v>151</v>
      </c>
      <c r="C109" s="7" t="s">
        <v>170</v>
      </c>
      <c r="D109" s="23">
        <v>29322.400000000001</v>
      </c>
      <c r="E109" s="23">
        <v>29321.200000000001</v>
      </c>
    </row>
    <row r="110" spans="1:5" ht="22.5" customHeight="1" x14ac:dyDescent="0.25">
      <c r="A110" s="28" t="s">
        <v>169</v>
      </c>
      <c r="B110" s="20" t="s">
        <v>51</v>
      </c>
      <c r="C110" s="7" t="s">
        <v>170</v>
      </c>
      <c r="D110" s="23">
        <v>1581</v>
      </c>
      <c r="E110" s="23">
        <v>24518.5</v>
      </c>
    </row>
    <row r="111" spans="1:5" ht="36" customHeight="1" x14ac:dyDescent="0.25">
      <c r="A111" s="11" t="s">
        <v>171</v>
      </c>
      <c r="B111" s="20" t="s">
        <v>6</v>
      </c>
      <c r="C111" s="7" t="s">
        <v>172</v>
      </c>
      <c r="D111" s="23">
        <f>D114+D120+D112</f>
        <v>333685.89999999997</v>
      </c>
      <c r="E111" s="23">
        <f>E114+E120+E112</f>
        <v>333454.49999999994</v>
      </c>
    </row>
    <row r="112" spans="1:5" ht="59.25" customHeight="1" x14ac:dyDescent="0.25">
      <c r="A112" s="19" t="s">
        <v>173</v>
      </c>
      <c r="B112" s="20" t="s">
        <v>51</v>
      </c>
      <c r="C112" s="8" t="s">
        <v>174</v>
      </c>
      <c r="D112" s="23">
        <f>D113</f>
        <v>0.1</v>
      </c>
      <c r="E112" s="23">
        <f>E113</f>
        <v>0.1</v>
      </c>
    </row>
    <row r="113" spans="1:5" ht="76.5" customHeight="1" x14ac:dyDescent="0.25">
      <c r="A113" s="19" t="s">
        <v>175</v>
      </c>
      <c r="B113" s="20" t="s">
        <v>51</v>
      </c>
      <c r="C113" s="9" t="s">
        <v>176</v>
      </c>
      <c r="D113" s="24">
        <v>0.1</v>
      </c>
      <c r="E113" s="24">
        <v>0.1</v>
      </c>
    </row>
    <row r="114" spans="1:5" ht="44.25" customHeight="1" x14ac:dyDescent="0.25">
      <c r="A114" s="4" t="s">
        <v>177</v>
      </c>
      <c r="B114" s="20" t="s">
        <v>6</v>
      </c>
      <c r="C114" s="7" t="s">
        <v>178</v>
      </c>
      <c r="D114" s="23">
        <f>D115</f>
        <v>48235.5</v>
      </c>
      <c r="E114" s="23">
        <f>E115</f>
        <v>48004.1</v>
      </c>
    </row>
    <row r="115" spans="1:5" ht="43.5" customHeight="1" x14ac:dyDescent="0.25">
      <c r="A115" s="4" t="s">
        <v>179</v>
      </c>
      <c r="B115" s="20" t="s">
        <v>6</v>
      </c>
      <c r="C115" s="21" t="s">
        <v>180</v>
      </c>
      <c r="D115" s="23">
        <f>D116+D117+D118</f>
        <v>48235.5</v>
      </c>
      <c r="E115" s="23">
        <f>E116+E117+E118</f>
        <v>48004.1</v>
      </c>
    </row>
    <row r="116" spans="1:5" ht="43.5" customHeight="1" x14ac:dyDescent="0.25">
      <c r="A116" s="4" t="s">
        <v>179</v>
      </c>
      <c r="B116" s="20" t="s">
        <v>151</v>
      </c>
      <c r="C116" s="21" t="s">
        <v>180</v>
      </c>
      <c r="D116" s="23">
        <v>38205</v>
      </c>
      <c r="E116" s="23">
        <v>37973.599999999999</v>
      </c>
    </row>
    <row r="117" spans="1:5" ht="43.5" customHeight="1" x14ac:dyDescent="0.25">
      <c r="A117" s="4" t="s">
        <v>179</v>
      </c>
      <c r="B117" s="20" t="s">
        <v>93</v>
      </c>
      <c r="C117" s="21" t="s">
        <v>180</v>
      </c>
      <c r="D117" s="23">
        <v>5945.1</v>
      </c>
      <c r="E117" s="23">
        <v>5945.1</v>
      </c>
    </row>
    <row r="118" spans="1:5" ht="43.5" customHeight="1" x14ac:dyDescent="0.25">
      <c r="A118" s="4" t="s">
        <v>179</v>
      </c>
      <c r="B118" s="20" t="s">
        <v>51</v>
      </c>
      <c r="C118" s="21" t="s">
        <v>180</v>
      </c>
      <c r="D118" s="23">
        <v>4085.4</v>
      </c>
      <c r="E118" s="23">
        <v>4085.4</v>
      </c>
    </row>
    <row r="119" spans="1:5" ht="15.75" customHeight="1" x14ac:dyDescent="0.25">
      <c r="A119" s="4" t="s">
        <v>181</v>
      </c>
      <c r="B119" s="20" t="s">
        <v>93</v>
      </c>
      <c r="C119" s="7" t="s">
        <v>182</v>
      </c>
      <c r="D119" s="23">
        <f>D120</f>
        <v>285450.3</v>
      </c>
      <c r="E119" s="23">
        <f>E120</f>
        <v>285450.3</v>
      </c>
    </row>
    <row r="120" spans="1:5" ht="20.25" customHeight="1" x14ac:dyDescent="0.25">
      <c r="A120" s="4" t="s">
        <v>183</v>
      </c>
      <c r="B120" s="20" t="s">
        <v>93</v>
      </c>
      <c r="C120" s="7" t="s">
        <v>184</v>
      </c>
      <c r="D120" s="23">
        <v>285450.3</v>
      </c>
      <c r="E120" s="23">
        <v>285450.3</v>
      </c>
    </row>
    <row r="121" spans="1:5" ht="20.25" customHeight="1" x14ac:dyDescent="0.25">
      <c r="A121" s="19" t="s">
        <v>186</v>
      </c>
      <c r="B121" s="20" t="s">
        <v>93</v>
      </c>
      <c r="C121" s="7" t="s">
        <v>187</v>
      </c>
      <c r="D121" s="41">
        <f>D122</f>
        <v>1898.6</v>
      </c>
      <c r="E121" s="23">
        <f>E122</f>
        <v>1898.6</v>
      </c>
    </row>
    <row r="122" spans="1:5" ht="79.5" customHeight="1" x14ac:dyDescent="0.25">
      <c r="A122" s="19" t="s">
        <v>208</v>
      </c>
      <c r="B122" s="20" t="s">
        <v>151</v>
      </c>
      <c r="C122" s="7" t="s">
        <v>210</v>
      </c>
      <c r="D122" s="42">
        <f>D123</f>
        <v>1898.6</v>
      </c>
      <c r="E122" s="23">
        <f>E123</f>
        <v>1898.6</v>
      </c>
    </row>
    <row r="123" spans="1:5" ht="84.75" customHeight="1" x14ac:dyDescent="0.25">
      <c r="A123" s="19" t="s">
        <v>209</v>
      </c>
      <c r="B123" s="20" t="s">
        <v>151</v>
      </c>
      <c r="C123" s="7" t="s">
        <v>211</v>
      </c>
      <c r="D123" s="42">
        <v>1898.6</v>
      </c>
      <c r="E123" s="44">
        <v>1898.6</v>
      </c>
    </row>
    <row r="124" spans="1:5" ht="21.75" customHeight="1" x14ac:dyDescent="0.25">
      <c r="A124" s="19" t="s">
        <v>185</v>
      </c>
      <c r="B124" s="20"/>
      <c r="C124" s="21"/>
      <c r="D124" s="45">
        <f>D94+D8</f>
        <v>774982.89999999991</v>
      </c>
      <c r="E124" s="45">
        <f>E94+E8</f>
        <v>565890.49999999988</v>
      </c>
    </row>
  </sheetData>
  <mergeCells count="7">
    <mergeCell ref="C1:E1"/>
    <mergeCell ref="B7:C7"/>
    <mergeCell ref="A3:D3"/>
    <mergeCell ref="C4:D4"/>
    <mergeCell ref="A5:A6"/>
    <mergeCell ref="B5:C6"/>
    <mergeCell ref="D5:E5"/>
  </mergeCells>
  <phoneticPr fontId="1" type="noConversion"/>
  <pageMargins left="1.1811023622047245" right="0.59055118110236227" top="0.59055118110236227" bottom="0.59055118110236227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revision/>
  <cp:lastPrinted>2022-11-14T08:12:08Z</cp:lastPrinted>
  <dcterms:created xsi:type="dcterms:W3CDTF">1999-06-18T11:49:53Z</dcterms:created>
  <dcterms:modified xsi:type="dcterms:W3CDTF">2023-01-16T08:28:49Z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