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Аналит.отчет" sheetId="1" r:id="rId1"/>
  </sheets>
  <definedNames>
    <definedName name="_xlnm.Print_Area" localSheetId="0">'Аналит.отчет'!$A$1:$E$104</definedName>
  </definedNames>
  <calcPr fullCalcOnLoad="1"/>
</workbook>
</file>

<file path=xl/sharedStrings.xml><?xml version="1.0" encoding="utf-8"?>
<sst xmlns="http://schemas.openxmlformats.org/spreadsheetml/2006/main" count="191" uniqueCount="85">
  <si>
    <t>Наименование показателя</t>
  </si>
  <si>
    <t>Ед. изм.</t>
  </si>
  <si>
    <t>Динамика, %</t>
  </si>
  <si>
    <t>Итоги развития МО</t>
  </si>
  <si>
    <t xml:space="preserve">Выручка от реализации продукции, работ, услуг (в действующих ценах) - всего, </t>
  </si>
  <si>
    <t>млн.руб.</t>
  </si>
  <si>
    <t>в т.ч. по видам экономической деятельности:</t>
  </si>
  <si>
    <t>Выручка от реализации продукции, работ, услуг на душу населения</t>
  </si>
  <si>
    <t>тыс. руб.</t>
  </si>
  <si>
    <t>Убыток</t>
  </si>
  <si>
    <t xml:space="preserve">Доля  прибыльных предприятий </t>
  </si>
  <si>
    <t>%</t>
  </si>
  <si>
    <t xml:space="preserve">Доля убыточных предприятий </t>
  </si>
  <si>
    <t>План по налогам и сборам в консолидированный местный бюджет (сумма бюджетов муниципального района и городских и сельских поселений)</t>
  </si>
  <si>
    <t>руб.</t>
  </si>
  <si>
    <t>Состояние основных видов экономической деятельности хозяйствующих субъектов МО</t>
  </si>
  <si>
    <t xml:space="preserve">Объем отгруженных товаров собственного производства, выполненных работ и услуг </t>
  </si>
  <si>
    <t>Добыча полезных ископаемых (C):</t>
  </si>
  <si>
    <t>Обрабатывающие производства (D):</t>
  </si>
  <si>
    <t>Производство и распределение электроэнергии, газа и воды (E):</t>
  </si>
  <si>
    <t xml:space="preserve">Сельское хозяйство </t>
  </si>
  <si>
    <t>Валовый выпуск продукции  в сельхозорганизациях</t>
  </si>
  <si>
    <t>Индекс физического объема в сельхозорганизациях</t>
  </si>
  <si>
    <t>Строительство</t>
  </si>
  <si>
    <t>Объем работ</t>
  </si>
  <si>
    <t>Ввод в действие жилых домов</t>
  </si>
  <si>
    <t>кв. м</t>
  </si>
  <si>
    <t>Введено жилья на душу населения</t>
  </si>
  <si>
    <t>Транспорт</t>
  </si>
  <si>
    <t>Грузооборот</t>
  </si>
  <si>
    <t>тыс.т/км</t>
  </si>
  <si>
    <t>Пассажирооборот</t>
  </si>
  <si>
    <t>тыс. пас/км</t>
  </si>
  <si>
    <t>Торговля</t>
  </si>
  <si>
    <t xml:space="preserve">Розничный товарооборот </t>
  </si>
  <si>
    <t xml:space="preserve">Индекс физического объема </t>
  </si>
  <si>
    <t>Малый бизнес</t>
  </si>
  <si>
    <t>Число действующих малых предприятий - всего</t>
  </si>
  <si>
    <t>ед.</t>
  </si>
  <si>
    <t xml:space="preserve">Объем инвестиций в основной капитал за счет всех источников -  всего, в т.ч.по источникам финансирования: </t>
  </si>
  <si>
    <t>тыс.чел.</t>
  </si>
  <si>
    <t>тыс. чел.</t>
  </si>
  <si>
    <t>Среднесписочная численность работающих - всего,</t>
  </si>
  <si>
    <t>в том числе:</t>
  </si>
  <si>
    <t>Уровень регистрируемой безработицы(к трудоспособному населению)</t>
  </si>
  <si>
    <t>Среднемесячная начисленная заработная плата (без выплат социального характера) - всего,</t>
  </si>
  <si>
    <t>Выплаты социального характера</t>
  </si>
  <si>
    <t>Фонд оплаты труда</t>
  </si>
  <si>
    <t>Задолженность по заработной плате в целом по МО</t>
  </si>
  <si>
    <t xml:space="preserve">               в том числе по бюджетным учреждениям </t>
  </si>
  <si>
    <t>тыс.руб.</t>
  </si>
  <si>
    <t>Сельское хозяйство</t>
  </si>
  <si>
    <t>Государственное управление и обеспечение военной безопасности; обязательное социальное обеспечение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</si>
  <si>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</si>
  <si>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</si>
  <si>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</si>
  <si>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Транспорт и связь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</si>
  <si>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</si>
  <si>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</si>
  <si>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</si>
  <si>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>из них по отраслям социальной сферы:</t>
  </si>
  <si>
    <t>Прочие</t>
  </si>
  <si>
    <t>Здравоохранение</t>
  </si>
  <si>
    <t>Культура и искусство</t>
  </si>
  <si>
    <t>Физическая культура</t>
  </si>
  <si>
    <t>Социальная защита</t>
  </si>
  <si>
    <t>Управление</t>
  </si>
  <si>
    <t>Лесное хозяйство и предоставление услуг в этой области*</t>
  </si>
  <si>
    <t>Производство и распределение электроэнергии, газа и воды**</t>
  </si>
  <si>
    <t xml:space="preserve"> Строительство</t>
  </si>
  <si>
    <t>Объем отгруженных товаров собственного производства, выполненных работ и услуг</t>
  </si>
  <si>
    <t xml:space="preserve">Прибыль, прибыльно работающих  предприятий </t>
  </si>
  <si>
    <t xml:space="preserve">В том числе из общей численности работающих численность работников бюджетной сферы, финансируемой из консолидированного местного бюджета-всего, </t>
  </si>
  <si>
    <t>Индекс физического объема</t>
  </si>
  <si>
    <t>Индекс физического объема промышленного производства (C+D+E)***:</t>
  </si>
  <si>
    <t xml:space="preserve">Прожиточный минимум (начиная со 2 квартала, рассчитывается среднее значение за период) </t>
  </si>
  <si>
    <t>Оптовая и розничная торговля; ремонт автотранспортных средств, мотоциклов, бтовых изделий и предметов личного пользования</t>
  </si>
  <si>
    <t xml:space="preserve">  </t>
  </si>
  <si>
    <t>Оптовая и розничная торговля; ремонт автотранспортных средств, мотоциклов, бытовых изделий и предметов личного пользования</t>
  </si>
  <si>
    <t>Поступления налогов и сборов в консолидированный местный бюджет (сумма бюджетов муниципального района и городских и сельских поселений)</t>
  </si>
  <si>
    <t>Численность населения - всего</t>
  </si>
  <si>
    <t>Уровень жизни населения</t>
  </si>
  <si>
    <t>Аналитический отчет о социально-экономической ситуации в муниципальном образовании Балаганский район за  1 полугодие 2019 года</t>
  </si>
  <si>
    <t>Значение показателя за 1 полугодие 2019  года</t>
  </si>
  <si>
    <t>Значение показателя за  1 подлугодие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</si>
</sst>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"/>
    <numFmt numFmtId="171" formatCode="#,##0.0"/>
    <numFmt numFmtId="172" formatCode="[$-FC19]d\ mmmm\ yyyy\ &quot;г.&quot;"/>
  </numFmts>
  <fonts count="61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4"/>
      <color theme="1"/>
      <name val="Times New Roman"/>
      <family val="1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7" fillId="0" borderId="13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49" fontId="60" fillId="0" borderId="15" xfId="0" applyNumberFormat="1" applyFont="1" applyFill="1" applyBorder="1" applyAlignment="1">
      <alignment horizontal="left" vertical="center" wrapText="1"/>
    </xf>
    <xf numFmtId="49" fontId="60" fillId="0" borderId="16" xfId="0" applyNumberFormat="1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60" fillId="0" borderId="17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60" fillId="0" borderId="15" xfId="0" applyFont="1" applyFill="1" applyBorder="1" applyAlignment="1">
      <alignment horizontal="left" vertical="center" wrapText="1"/>
    </xf>
    <xf numFmtId="0" fontId="59" fillId="0" borderId="1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 vertical="center" wrapText="1"/>
    </xf>
    <xf numFmtId="164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BreakPreview" zoomScale="69" zoomScaleNormal="60" zoomScaleSheetLayoutView="69" zoomScalePageLayoutView="0" workbookViewId="0" topLeftCell="A1">
      <selection activeCell="K95" sqref="K95"/>
    </sheetView>
  </sheetViews>
  <sheetFormatPr defaultColWidth="9.00390625" defaultRowHeight="12.75"/>
  <cols>
    <col min="1" max="1" width="74.25390625" style="0" customWidth="1"/>
    <col min="2" max="2" width="11.75390625" style="0" customWidth="1"/>
    <col min="3" max="3" width="20.00390625" style="0" customWidth="1"/>
    <col min="4" max="4" width="21.875" style="0" customWidth="1"/>
    <col min="5" max="5" width="14.75390625" style="0" customWidth="1"/>
  </cols>
  <sheetData>
    <row r="1" spans="1:5" ht="18">
      <c r="A1" s="2"/>
      <c r="B1" s="2"/>
      <c r="C1" s="1"/>
      <c r="D1" s="60"/>
      <c r="E1" s="60"/>
    </row>
    <row r="2" spans="1:5" ht="51" customHeight="1">
      <c r="A2" s="61" t="s">
        <v>82</v>
      </c>
      <c r="B2" s="61"/>
      <c r="C2" s="61"/>
      <c r="D2" s="61"/>
      <c r="E2" s="61"/>
    </row>
    <row r="3" spans="1:5" ht="18">
      <c r="A3" s="62"/>
      <c r="B3" s="62"/>
      <c r="C3" s="62"/>
      <c r="D3" s="62"/>
      <c r="E3" s="62"/>
    </row>
    <row r="4" spans="1:5" ht="111" customHeight="1">
      <c r="A4" s="15" t="s">
        <v>0</v>
      </c>
      <c r="B4" s="16" t="s">
        <v>1</v>
      </c>
      <c r="C4" s="17" t="s">
        <v>83</v>
      </c>
      <c r="D4" s="18" t="s">
        <v>84</v>
      </c>
      <c r="E4" s="17" t="s">
        <v>2</v>
      </c>
    </row>
    <row r="5" spans="1:5" ht="18.75">
      <c r="A5" s="63" t="s">
        <v>3</v>
      </c>
      <c r="B5" s="64"/>
      <c r="C5" s="64"/>
      <c r="D5" s="64"/>
      <c r="E5" s="65"/>
    </row>
    <row r="6" spans="1:5" ht="39">
      <c r="A6" s="23" t="s">
        <v>4</v>
      </c>
      <c r="B6" s="16" t="s">
        <v>5</v>
      </c>
      <c r="C6" s="50">
        <v>218.685</v>
      </c>
      <c r="D6" s="7">
        <v>166.407</v>
      </c>
      <c r="E6" s="53">
        <f>C6/D6*100</f>
        <v>131.41574573185022</v>
      </c>
    </row>
    <row r="7" spans="1:5" ht="18.75">
      <c r="A7" s="24" t="s">
        <v>6</v>
      </c>
      <c r="B7" s="16"/>
      <c r="C7" s="52"/>
      <c r="D7" s="7"/>
      <c r="E7" s="53"/>
    </row>
    <row r="8" spans="1:5" ht="18.75">
      <c r="A8" s="25" t="s">
        <v>51</v>
      </c>
      <c r="B8" s="16" t="s">
        <v>5</v>
      </c>
      <c r="C8" s="50">
        <v>22.038</v>
      </c>
      <c r="D8" s="7">
        <v>16.762</v>
      </c>
      <c r="E8" s="53">
        <f aca="true" t="shared" si="0" ref="E8:E23">C8/D8*100</f>
        <v>131.4759575229686</v>
      </c>
    </row>
    <row r="9" spans="1:5" ht="18.75">
      <c r="A9" s="25" t="s">
        <v>67</v>
      </c>
      <c r="B9" s="16" t="s">
        <v>5</v>
      </c>
      <c r="C9" s="50">
        <v>67.911</v>
      </c>
      <c r="D9" s="7">
        <v>51.621</v>
      </c>
      <c r="E9" s="53">
        <f t="shared" si="0"/>
        <v>131.5569245074679</v>
      </c>
    </row>
    <row r="10" spans="1:5" ht="18.75">
      <c r="A10" s="26" t="s">
        <v>53</v>
      </c>
      <c r="B10" s="16" t="s">
        <v>5</v>
      </c>
      <c r="C10" s="50">
        <v>0</v>
      </c>
      <c r="D10" s="7">
        <v>0</v>
      </c>
      <c r="E10" s="53"/>
    </row>
    <row r="11" spans="1:5" ht="18.75">
      <c r="A11" s="26" t="s">
        <v>54</v>
      </c>
      <c r="B11" s="16" t="s">
        <v>5</v>
      </c>
      <c r="C11" s="50">
        <v>17.508</v>
      </c>
      <c r="D11" s="7">
        <v>11.835</v>
      </c>
      <c r="E11" s="53">
        <f t="shared" si="0"/>
        <v>147.93409378960706</v>
      </c>
    </row>
    <row r="12" spans="1:5" ht="18.75">
      <c r="A12" s="26" t="s">
        <v>68</v>
      </c>
      <c r="B12" s="16" t="s">
        <v>5</v>
      </c>
      <c r="C12" s="50">
        <v>6.118</v>
      </c>
      <c r="D12" s="7">
        <v>2.467</v>
      </c>
      <c r="E12" s="53">
        <f t="shared" si="0"/>
        <v>247.9935143899473</v>
      </c>
    </row>
    <row r="13" spans="1:5" ht="18.75">
      <c r="A13" s="26" t="s">
        <v>69</v>
      </c>
      <c r="B13" s="16" t="s">
        <v>5</v>
      </c>
      <c r="C13" s="50">
        <v>84.212</v>
      </c>
      <c r="D13" s="7">
        <v>68.496</v>
      </c>
      <c r="E13" s="53">
        <f t="shared" si="0"/>
        <v>122.9444055127307</v>
      </c>
    </row>
    <row r="14" spans="1:5" ht="56.25">
      <c r="A14" s="25" t="s">
        <v>78</v>
      </c>
      <c r="B14" s="16" t="s">
        <v>5</v>
      </c>
      <c r="C14" s="50">
        <v>19.74</v>
      </c>
      <c r="D14" s="7">
        <v>15.226</v>
      </c>
      <c r="E14" s="53">
        <f t="shared" si="0"/>
        <v>129.64665703402073</v>
      </c>
    </row>
    <row r="15" spans="1:5" ht="18.75">
      <c r="A15" s="26" t="s">
        <v>56</v>
      </c>
      <c r="B15" s="16" t="s">
        <v>5</v>
      </c>
      <c r="C15" s="50">
        <v>0</v>
      </c>
      <c r="D15" s="7">
        <v>0</v>
      </c>
      <c r="E15" s="53"/>
    </row>
    <row r="16" spans="1:5" ht="18.75">
      <c r="A16" s="26" t="s">
        <v>61</v>
      </c>
      <c r="B16" s="16" t="s">
        <v>5</v>
      </c>
      <c r="C16" s="50">
        <v>0</v>
      </c>
      <c r="D16" s="7">
        <v>0</v>
      </c>
      <c r="E16" s="53"/>
    </row>
    <row r="17" spans="1:6" ht="39">
      <c r="A17" s="27" t="s">
        <v>7</v>
      </c>
      <c r="B17" s="16" t="s">
        <v>8</v>
      </c>
      <c r="C17" s="50">
        <v>34.161</v>
      </c>
      <c r="D17" s="8">
        <v>19.48</v>
      </c>
      <c r="E17" s="53">
        <f t="shared" si="0"/>
        <v>175.36447638603696</v>
      </c>
      <c r="F17" s="9"/>
    </row>
    <row r="18" spans="1:6" ht="19.5">
      <c r="A18" s="27" t="s">
        <v>71</v>
      </c>
      <c r="B18" s="16" t="s">
        <v>5</v>
      </c>
      <c r="C18" s="50">
        <v>16.031</v>
      </c>
      <c r="D18" s="7">
        <v>14.069</v>
      </c>
      <c r="E18" s="53">
        <f t="shared" si="0"/>
        <v>113.94555405501457</v>
      </c>
      <c r="F18" s="9"/>
    </row>
    <row r="19" spans="1:7" ht="19.5">
      <c r="A19" s="27" t="s">
        <v>9</v>
      </c>
      <c r="B19" s="16" t="s">
        <v>5</v>
      </c>
      <c r="C19" s="50">
        <v>1.717</v>
      </c>
      <c r="D19" s="7">
        <v>0</v>
      </c>
      <c r="E19" s="53"/>
      <c r="F19" s="9"/>
      <c r="G19" s="9"/>
    </row>
    <row r="20" spans="1:7" ht="19.5">
      <c r="A20" s="27" t="s">
        <v>10</v>
      </c>
      <c r="B20" s="16" t="s">
        <v>11</v>
      </c>
      <c r="C20" s="50">
        <v>80</v>
      </c>
      <c r="D20" s="7">
        <v>100</v>
      </c>
      <c r="E20" s="53"/>
      <c r="F20" s="9"/>
      <c r="G20" s="9"/>
    </row>
    <row r="21" spans="1:7" ht="19.5">
      <c r="A21" s="27" t="s">
        <v>12</v>
      </c>
      <c r="B21" s="16" t="s">
        <v>11</v>
      </c>
      <c r="C21" s="50">
        <v>20</v>
      </c>
      <c r="D21" s="7">
        <v>0</v>
      </c>
      <c r="E21" s="53"/>
      <c r="F21" s="9"/>
      <c r="G21" s="9"/>
    </row>
    <row r="22" spans="1:7" ht="58.5">
      <c r="A22" s="27" t="s">
        <v>13</v>
      </c>
      <c r="B22" s="16" t="s">
        <v>5</v>
      </c>
      <c r="C22" s="50">
        <v>0.031</v>
      </c>
      <c r="D22" s="7">
        <v>0.028</v>
      </c>
      <c r="E22" s="53">
        <f t="shared" si="0"/>
        <v>110.71428571428572</v>
      </c>
      <c r="F22" s="9"/>
      <c r="G22" s="9"/>
    </row>
    <row r="23" spans="1:5" ht="58.5">
      <c r="A23" s="27" t="s">
        <v>79</v>
      </c>
      <c r="B23" s="16" t="s">
        <v>5</v>
      </c>
      <c r="C23" s="50">
        <v>0.031</v>
      </c>
      <c r="D23" s="7">
        <v>0.028</v>
      </c>
      <c r="E23" s="53">
        <f t="shared" si="0"/>
        <v>110.71428571428572</v>
      </c>
    </row>
    <row r="24" spans="1:6" ht="18.75">
      <c r="A24" s="66" t="s">
        <v>15</v>
      </c>
      <c r="B24" s="67"/>
      <c r="C24" s="68"/>
      <c r="D24" s="68"/>
      <c r="E24" s="69"/>
      <c r="F24" s="11"/>
    </row>
    <row r="25" spans="1:6" ht="37.5">
      <c r="A25" s="28" t="s">
        <v>74</v>
      </c>
      <c r="B25" s="19" t="s">
        <v>11</v>
      </c>
      <c r="C25" s="55">
        <f>C28+C31+C34</f>
        <v>417.3</v>
      </c>
      <c r="D25" s="12">
        <f>D28+D31+D34</f>
        <v>204.89999999999998</v>
      </c>
      <c r="E25" s="54">
        <f>C25/D25*100</f>
        <v>203.66032210834555</v>
      </c>
      <c r="F25" s="11"/>
    </row>
    <row r="26" spans="1:6" ht="18.75">
      <c r="A26" s="29" t="s">
        <v>17</v>
      </c>
      <c r="B26" s="20"/>
      <c r="C26" s="55"/>
      <c r="D26" s="13"/>
      <c r="E26" s="54"/>
      <c r="F26" s="11"/>
    </row>
    <row r="27" spans="1:6" ht="37.5">
      <c r="A27" s="30" t="s">
        <v>16</v>
      </c>
      <c r="B27" s="20" t="s">
        <v>5</v>
      </c>
      <c r="C27" s="55">
        <v>0</v>
      </c>
      <c r="D27" s="13">
        <v>0</v>
      </c>
      <c r="E27" s="54"/>
      <c r="F27" s="11"/>
    </row>
    <row r="28" spans="1:6" ht="18.75">
      <c r="A28" s="30" t="s">
        <v>73</v>
      </c>
      <c r="B28" s="20" t="s">
        <v>11</v>
      </c>
      <c r="C28" s="55">
        <v>0</v>
      </c>
      <c r="D28" s="13">
        <v>0</v>
      </c>
      <c r="E28" s="54"/>
      <c r="F28" s="11"/>
    </row>
    <row r="29" spans="1:6" ht="18.75">
      <c r="A29" s="29" t="s">
        <v>18</v>
      </c>
      <c r="B29" s="20"/>
      <c r="C29" s="55"/>
      <c r="D29" s="13"/>
      <c r="E29" s="54"/>
      <c r="F29" s="11"/>
    </row>
    <row r="30" spans="1:7" ht="37.5">
      <c r="A30" s="30" t="s">
        <v>16</v>
      </c>
      <c r="B30" s="20" t="s">
        <v>5</v>
      </c>
      <c r="C30" s="55">
        <v>17.508</v>
      </c>
      <c r="D30" s="13">
        <v>11.8</v>
      </c>
      <c r="E30" s="54">
        <f aca="true" t="shared" si="1" ref="E30:E50">C30/D30*100</f>
        <v>148.37288135593218</v>
      </c>
      <c r="F30" s="11"/>
      <c r="G30" s="9"/>
    </row>
    <row r="31" spans="1:6" ht="18.75">
      <c r="A31" s="30" t="s">
        <v>73</v>
      </c>
      <c r="B31" s="20" t="s">
        <v>11</v>
      </c>
      <c r="C31" s="55">
        <v>159</v>
      </c>
      <c r="D31" s="13">
        <v>95.8</v>
      </c>
      <c r="E31" s="54">
        <f t="shared" si="1"/>
        <v>165.97077244258872</v>
      </c>
      <c r="F31" s="11"/>
    </row>
    <row r="32" spans="1:6" ht="37.5">
      <c r="A32" s="29" t="s">
        <v>19</v>
      </c>
      <c r="B32" s="20"/>
      <c r="C32" s="55"/>
      <c r="D32" s="13"/>
      <c r="E32" s="54"/>
      <c r="F32" s="11"/>
    </row>
    <row r="33" spans="1:6" ht="37.5">
      <c r="A33" s="30" t="s">
        <v>70</v>
      </c>
      <c r="B33" s="20" t="s">
        <v>5</v>
      </c>
      <c r="C33" s="55">
        <v>6.2</v>
      </c>
      <c r="D33" s="13">
        <v>2.4</v>
      </c>
      <c r="E33" s="54">
        <f t="shared" si="1"/>
        <v>258.33333333333337</v>
      </c>
      <c r="F33" s="11"/>
    </row>
    <row r="34" spans="1:8" ht="18.75">
      <c r="A34" s="31" t="s">
        <v>73</v>
      </c>
      <c r="B34" s="20" t="s">
        <v>11</v>
      </c>
      <c r="C34" s="55">
        <v>258.3</v>
      </c>
      <c r="D34" s="13">
        <v>109.1</v>
      </c>
      <c r="E34" s="54">
        <f t="shared" si="1"/>
        <v>236.75527039413385</v>
      </c>
      <c r="F34" s="11"/>
      <c r="G34" s="11"/>
      <c r="H34" s="6"/>
    </row>
    <row r="35" spans="1:7" ht="18.75">
      <c r="A35" s="32" t="s">
        <v>20</v>
      </c>
      <c r="B35" s="21"/>
      <c r="C35" s="55"/>
      <c r="D35" s="13"/>
      <c r="E35" s="54"/>
      <c r="F35" s="11"/>
      <c r="G35" s="11"/>
    </row>
    <row r="36" spans="1:7" ht="18.75">
      <c r="A36" s="33" t="s">
        <v>21</v>
      </c>
      <c r="B36" s="20" t="s">
        <v>5</v>
      </c>
      <c r="C36" s="55"/>
      <c r="D36" s="13">
        <v>16.7</v>
      </c>
      <c r="E36" s="54">
        <f t="shared" si="1"/>
        <v>0</v>
      </c>
      <c r="F36" s="11"/>
      <c r="G36" s="11"/>
    </row>
    <row r="37" spans="1:7" ht="18.75">
      <c r="A37" s="34" t="s">
        <v>22</v>
      </c>
      <c r="B37" s="20" t="s">
        <v>11</v>
      </c>
      <c r="C37" s="55">
        <v>102.3</v>
      </c>
      <c r="D37" s="13">
        <v>134</v>
      </c>
      <c r="E37" s="54">
        <f t="shared" si="1"/>
        <v>76.34328358208955</v>
      </c>
      <c r="F37" s="11"/>
      <c r="G37" s="11"/>
    </row>
    <row r="38" spans="1:6" ht="18.75">
      <c r="A38" s="35" t="s">
        <v>23</v>
      </c>
      <c r="B38" s="22"/>
      <c r="C38" s="50"/>
      <c r="D38" s="7"/>
      <c r="E38" s="54"/>
      <c r="F38" s="9"/>
    </row>
    <row r="39" spans="1:6" ht="18.75">
      <c r="A39" s="36" t="s">
        <v>24</v>
      </c>
      <c r="B39" s="16" t="s">
        <v>5</v>
      </c>
      <c r="C39" s="50">
        <v>84.212</v>
      </c>
      <c r="D39" s="7">
        <v>68.5</v>
      </c>
      <c r="E39" s="54">
        <f t="shared" si="1"/>
        <v>122.93722627737228</v>
      </c>
      <c r="F39" s="9"/>
    </row>
    <row r="40" spans="1:6" ht="18.75">
      <c r="A40" s="36" t="s">
        <v>25</v>
      </c>
      <c r="B40" s="16" t="s">
        <v>26</v>
      </c>
      <c r="C40" s="50">
        <v>715.2</v>
      </c>
      <c r="D40" s="7">
        <v>251.5</v>
      </c>
      <c r="E40" s="54">
        <f t="shared" si="1"/>
        <v>284.3737574552684</v>
      </c>
      <c r="F40" s="9"/>
    </row>
    <row r="41" spans="1:6" ht="18.75">
      <c r="A41" s="37" t="s">
        <v>27</v>
      </c>
      <c r="B41" s="16" t="s">
        <v>26</v>
      </c>
      <c r="C41" s="50">
        <v>0.19</v>
      </c>
      <c r="D41" s="7">
        <v>0.03</v>
      </c>
      <c r="E41" s="54">
        <f t="shared" si="1"/>
        <v>633.3333333333334</v>
      </c>
      <c r="F41" s="9"/>
    </row>
    <row r="42" spans="1:7" ht="18.75">
      <c r="A42" s="38" t="s">
        <v>28</v>
      </c>
      <c r="B42" s="22"/>
      <c r="C42" s="50"/>
      <c r="D42" s="7"/>
      <c r="E42" s="54"/>
      <c r="F42" s="9"/>
      <c r="G42" s="9"/>
    </row>
    <row r="43" spans="1:10" ht="18.75">
      <c r="A43" s="39" t="s">
        <v>29</v>
      </c>
      <c r="B43" s="20" t="s">
        <v>30</v>
      </c>
      <c r="C43" s="55">
        <v>0</v>
      </c>
      <c r="D43" s="13">
        <v>0</v>
      </c>
      <c r="E43" s="54"/>
      <c r="F43" s="11"/>
      <c r="G43" s="9"/>
      <c r="J43" t="s">
        <v>77</v>
      </c>
    </row>
    <row r="44" spans="1:7" ht="18.75">
      <c r="A44" s="33" t="s">
        <v>31</v>
      </c>
      <c r="B44" s="20" t="s">
        <v>32</v>
      </c>
      <c r="C44" s="55">
        <v>0</v>
      </c>
      <c r="D44" s="13">
        <v>0</v>
      </c>
      <c r="E44" s="54"/>
      <c r="F44" s="11"/>
      <c r="G44" s="9"/>
    </row>
    <row r="45" spans="1:7" ht="18.75">
      <c r="A45" s="40" t="s">
        <v>33</v>
      </c>
      <c r="B45" s="21"/>
      <c r="C45" s="55"/>
      <c r="D45" s="13"/>
      <c r="E45" s="54"/>
      <c r="F45" s="11"/>
      <c r="G45" s="9"/>
    </row>
    <row r="46" spans="1:7" ht="18.75">
      <c r="A46" s="39" t="s">
        <v>34</v>
      </c>
      <c r="B46" s="20" t="s">
        <v>5</v>
      </c>
      <c r="C46" s="55">
        <v>288.7</v>
      </c>
      <c r="D46" s="13">
        <v>267.6</v>
      </c>
      <c r="E46" s="54">
        <f t="shared" si="1"/>
        <v>107.88490284005978</v>
      </c>
      <c r="F46" s="11"/>
      <c r="G46" s="9"/>
    </row>
    <row r="47" spans="1:7" ht="18.75">
      <c r="A47" s="34" t="s">
        <v>35</v>
      </c>
      <c r="B47" s="20" t="s">
        <v>11</v>
      </c>
      <c r="C47" s="55"/>
      <c r="D47" s="13">
        <v>105.2</v>
      </c>
      <c r="E47" s="54">
        <f t="shared" si="1"/>
        <v>0</v>
      </c>
      <c r="F47" s="11"/>
      <c r="G47" s="9"/>
    </row>
    <row r="48" spans="1:6" ht="18.75">
      <c r="A48" s="40" t="s">
        <v>36</v>
      </c>
      <c r="B48" s="21"/>
      <c r="C48" s="55"/>
      <c r="D48" s="13"/>
      <c r="E48" s="54"/>
      <c r="F48" s="11"/>
    </row>
    <row r="49" spans="1:6" ht="18.75">
      <c r="A49" s="39" t="s">
        <v>37</v>
      </c>
      <c r="B49" s="20" t="s">
        <v>38</v>
      </c>
      <c r="C49" s="55">
        <v>16</v>
      </c>
      <c r="D49" s="13">
        <v>120</v>
      </c>
      <c r="E49" s="54">
        <f t="shared" si="1"/>
        <v>13.333333333333334</v>
      </c>
      <c r="F49" s="11"/>
    </row>
    <row r="50" spans="1:6" ht="58.5">
      <c r="A50" s="41" t="s">
        <v>39</v>
      </c>
      <c r="B50" s="16" t="s">
        <v>8</v>
      </c>
      <c r="C50" s="50">
        <v>4536.37</v>
      </c>
      <c r="D50" s="7">
        <v>8031.6</v>
      </c>
      <c r="E50" s="54">
        <f t="shared" si="1"/>
        <v>56.48152298421236</v>
      </c>
      <c r="F50" s="10"/>
    </row>
    <row r="51" spans="1:5" ht="18.75">
      <c r="A51" s="63" t="s">
        <v>81</v>
      </c>
      <c r="B51" s="64"/>
      <c r="C51" s="64"/>
      <c r="D51" s="64"/>
      <c r="E51" s="65"/>
    </row>
    <row r="52" spans="1:6" ht="19.5">
      <c r="A52" s="42" t="s">
        <v>80</v>
      </c>
      <c r="B52" s="16" t="s">
        <v>40</v>
      </c>
      <c r="C52" s="50">
        <v>8.451</v>
      </c>
      <c r="D52" s="7">
        <v>8.543</v>
      </c>
      <c r="E52" s="51">
        <f>C52/D52*100</f>
        <v>98.9230949315229</v>
      </c>
      <c r="F52" s="9"/>
    </row>
    <row r="53" spans="1:5" ht="19.5">
      <c r="A53" s="27" t="s">
        <v>42</v>
      </c>
      <c r="B53" s="16" t="s">
        <v>41</v>
      </c>
      <c r="C53" s="50">
        <v>1.523</v>
      </c>
      <c r="D53" s="7">
        <v>1.546</v>
      </c>
      <c r="E53" s="51">
        <f aca="true" t="shared" si="2" ref="E53:E104">C53/D53*100</f>
        <v>98.51228978007761</v>
      </c>
    </row>
    <row r="54" spans="1:5" ht="19.5">
      <c r="A54" s="41" t="s">
        <v>43</v>
      </c>
      <c r="B54" s="16"/>
      <c r="C54" s="50"/>
      <c r="D54" s="7"/>
      <c r="E54" s="51"/>
    </row>
    <row r="55" spans="1:5" ht="18.75">
      <c r="A55" s="43" t="s">
        <v>51</v>
      </c>
      <c r="B55" s="16" t="s">
        <v>41</v>
      </c>
      <c r="C55" s="50">
        <v>0.048</v>
      </c>
      <c r="D55" s="7">
        <v>0.045</v>
      </c>
      <c r="E55" s="51">
        <f t="shared" si="2"/>
        <v>106.66666666666667</v>
      </c>
    </row>
    <row r="56" spans="1:5" ht="18.75">
      <c r="A56" s="43" t="s">
        <v>67</v>
      </c>
      <c r="B56" s="16" t="s">
        <v>41</v>
      </c>
      <c r="C56" s="56">
        <v>0.102</v>
      </c>
      <c r="D56" s="7">
        <v>0.1</v>
      </c>
      <c r="E56" s="51">
        <f t="shared" si="2"/>
        <v>101.99999999999999</v>
      </c>
    </row>
    <row r="57" spans="1:5" ht="18.75">
      <c r="A57" s="44" t="s">
        <v>53</v>
      </c>
      <c r="B57" s="16" t="s">
        <v>41</v>
      </c>
      <c r="C57" s="50">
        <v>0</v>
      </c>
      <c r="D57" s="7">
        <v>0</v>
      </c>
      <c r="E57" s="51"/>
    </row>
    <row r="58" spans="1:5" ht="18.75">
      <c r="A58" s="44" t="s">
        <v>54</v>
      </c>
      <c r="B58" s="16" t="s">
        <v>41</v>
      </c>
      <c r="C58" s="50">
        <v>0.009</v>
      </c>
      <c r="D58" s="7">
        <v>0.016</v>
      </c>
      <c r="E58" s="51">
        <f t="shared" si="2"/>
        <v>56.25</v>
      </c>
    </row>
    <row r="59" spans="1:5" ht="18.75">
      <c r="A59" s="44" t="s">
        <v>55</v>
      </c>
      <c r="B59" s="16" t="s">
        <v>41</v>
      </c>
      <c r="C59" s="50">
        <v>0.033</v>
      </c>
      <c r="D59" s="7">
        <v>0.032</v>
      </c>
      <c r="E59" s="51">
        <f t="shared" si="2"/>
        <v>103.125</v>
      </c>
    </row>
    <row r="60" spans="1:5" ht="18.75">
      <c r="A60" s="44" t="s">
        <v>23</v>
      </c>
      <c r="B60" s="16" t="s">
        <v>41</v>
      </c>
      <c r="C60" s="50">
        <v>0.162</v>
      </c>
      <c r="D60" s="7">
        <v>0.156</v>
      </c>
      <c r="E60" s="51">
        <f t="shared" si="2"/>
        <v>103.84615384615385</v>
      </c>
    </row>
    <row r="61" spans="1:5" ht="56.25">
      <c r="A61" s="25" t="s">
        <v>76</v>
      </c>
      <c r="B61" s="16" t="s">
        <v>40</v>
      </c>
      <c r="C61" s="50">
        <v>0.028</v>
      </c>
      <c r="D61" s="7">
        <v>0.025</v>
      </c>
      <c r="E61" s="51">
        <f t="shared" si="2"/>
        <v>111.99999999999999</v>
      </c>
    </row>
    <row r="62" spans="1:5" ht="18.75">
      <c r="A62" s="44" t="s">
        <v>56</v>
      </c>
      <c r="B62" s="16" t="s">
        <v>41</v>
      </c>
      <c r="C62" s="50">
        <v>0</v>
      </c>
      <c r="D62" s="7">
        <v>0</v>
      </c>
      <c r="E62" s="51"/>
    </row>
    <row r="63" spans="1:5" ht="37.5">
      <c r="A63" s="25" t="s">
        <v>52</v>
      </c>
      <c r="B63" s="16" t="s">
        <v>41</v>
      </c>
      <c r="C63" s="50">
        <v>0.318</v>
      </c>
      <c r="D63" s="57">
        <v>0.31</v>
      </c>
      <c r="E63" s="51">
        <f t="shared" si="2"/>
        <v>102.58064516129033</v>
      </c>
    </row>
    <row r="64" spans="1:5" ht="18.75">
      <c r="A64" s="44" t="s">
        <v>57</v>
      </c>
      <c r="B64" s="16" t="s">
        <v>40</v>
      </c>
      <c r="C64" s="50">
        <v>0.556</v>
      </c>
      <c r="D64" s="7">
        <v>0.571</v>
      </c>
      <c r="E64" s="51">
        <f t="shared" si="2"/>
        <v>97.37302977232926</v>
      </c>
    </row>
    <row r="65" spans="1:5" ht="18.75">
      <c r="A65" s="44" t="s">
        <v>58</v>
      </c>
      <c r="B65" s="16" t="s">
        <v>40</v>
      </c>
      <c r="C65" s="50">
        <v>0.126</v>
      </c>
      <c r="D65" s="7">
        <v>0.147</v>
      </c>
      <c r="E65" s="51">
        <f t="shared" si="2"/>
        <v>85.71428571428572</v>
      </c>
    </row>
    <row r="66" spans="1:5" ht="37.5">
      <c r="A66" s="43" t="s">
        <v>59</v>
      </c>
      <c r="B66" s="16" t="s">
        <v>40</v>
      </c>
      <c r="C66" s="50">
        <v>0.094</v>
      </c>
      <c r="D66" s="7">
        <v>0.091</v>
      </c>
      <c r="E66" s="51">
        <f t="shared" si="2"/>
        <v>103.29670329670331</v>
      </c>
    </row>
    <row r="67" spans="1:5" ht="18.75">
      <c r="A67" s="44" t="s">
        <v>61</v>
      </c>
      <c r="B67" s="16" t="s">
        <v>41</v>
      </c>
      <c r="C67" s="50">
        <v>0.052</v>
      </c>
      <c r="D67" s="7">
        <v>0.053</v>
      </c>
      <c r="E67" s="51">
        <f t="shared" si="2"/>
        <v>98.11320754716981</v>
      </c>
    </row>
    <row r="68" spans="1:5" ht="75">
      <c r="A68" s="45" t="s">
        <v>72</v>
      </c>
      <c r="B68" s="16" t="s">
        <v>41</v>
      </c>
      <c r="C68" s="50">
        <v>0.764</v>
      </c>
      <c r="D68" s="7">
        <v>0.757</v>
      </c>
      <c r="E68" s="51">
        <f t="shared" si="2"/>
        <v>100.92470277410833</v>
      </c>
    </row>
    <row r="69" spans="1:5" ht="18.75">
      <c r="A69" s="46" t="s">
        <v>60</v>
      </c>
      <c r="B69" s="16"/>
      <c r="C69" s="58"/>
      <c r="D69" s="7"/>
      <c r="E69" s="51"/>
    </row>
    <row r="70" spans="1:5" ht="18.75">
      <c r="A70" s="47" t="s">
        <v>57</v>
      </c>
      <c r="B70" s="16" t="s">
        <v>41</v>
      </c>
      <c r="C70" s="50">
        <v>0.473</v>
      </c>
      <c r="D70" s="7">
        <v>0.483</v>
      </c>
      <c r="E70" s="51">
        <f t="shared" si="2"/>
        <v>97.9296066252588</v>
      </c>
    </row>
    <row r="71" spans="1:5" ht="18.75">
      <c r="A71" s="47" t="s">
        <v>62</v>
      </c>
      <c r="B71" s="16" t="s">
        <v>40</v>
      </c>
      <c r="C71" s="50">
        <v>0</v>
      </c>
      <c r="D71" s="7">
        <v>0</v>
      </c>
      <c r="E71" s="51"/>
    </row>
    <row r="72" spans="1:5" ht="18.75">
      <c r="A72" s="47" t="s">
        <v>63</v>
      </c>
      <c r="B72" s="16" t="s">
        <v>41</v>
      </c>
      <c r="C72" s="50">
        <v>0.094</v>
      </c>
      <c r="D72" s="7">
        <v>0.091</v>
      </c>
      <c r="E72" s="51">
        <f t="shared" si="2"/>
        <v>103.29670329670331</v>
      </c>
    </row>
    <row r="73" spans="1:5" ht="18.75">
      <c r="A73" s="47" t="s">
        <v>64</v>
      </c>
      <c r="B73" s="16" t="s">
        <v>41</v>
      </c>
      <c r="C73" s="50">
        <v>0</v>
      </c>
      <c r="D73" s="7">
        <v>0</v>
      </c>
      <c r="E73" s="51"/>
    </row>
    <row r="74" spans="1:5" ht="18.75">
      <c r="A74" s="47" t="s">
        <v>65</v>
      </c>
      <c r="B74" s="16" t="s">
        <v>41</v>
      </c>
      <c r="C74" s="50"/>
      <c r="D74" s="7">
        <v>0</v>
      </c>
      <c r="E74" s="51"/>
    </row>
    <row r="75" spans="1:5" ht="18.75">
      <c r="A75" s="47" t="s">
        <v>66</v>
      </c>
      <c r="B75" s="16" t="s">
        <v>40</v>
      </c>
      <c r="C75" s="50">
        <v>0.197</v>
      </c>
      <c r="D75" s="7">
        <v>0.183</v>
      </c>
      <c r="E75" s="51">
        <f t="shared" si="2"/>
        <v>107.65027322404373</v>
      </c>
    </row>
    <row r="76" spans="1:5" ht="39">
      <c r="A76" s="27" t="s">
        <v>44</v>
      </c>
      <c r="B76" s="16" t="s">
        <v>11</v>
      </c>
      <c r="C76" s="50">
        <v>2</v>
      </c>
      <c r="D76" s="7">
        <v>3</v>
      </c>
      <c r="E76" s="51">
        <f t="shared" si="2"/>
        <v>66.66666666666666</v>
      </c>
    </row>
    <row r="77" spans="1:5" ht="39">
      <c r="A77" s="27" t="s">
        <v>45</v>
      </c>
      <c r="B77" s="16" t="s">
        <v>14</v>
      </c>
      <c r="C77" s="59">
        <v>27626.3</v>
      </c>
      <c r="D77" s="7">
        <v>26533</v>
      </c>
      <c r="E77" s="51">
        <f t="shared" si="2"/>
        <v>104.12052915237628</v>
      </c>
    </row>
    <row r="78" spans="1:5" ht="19.5">
      <c r="A78" s="27" t="s">
        <v>43</v>
      </c>
      <c r="B78" s="16"/>
      <c r="C78" s="58"/>
      <c r="D78" s="7"/>
      <c r="E78" s="51"/>
    </row>
    <row r="79" spans="1:5" ht="18.75">
      <c r="A79" s="43" t="s">
        <v>51</v>
      </c>
      <c r="B79" s="16" t="s">
        <v>14</v>
      </c>
      <c r="C79" s="50">
        <v>15191</v>
      </c>
      <c r="D79" s="7">
        <v>7904</v>
      </c>
      <c r="E79" s="51">
        <f t="shared" si="2"/>
        <v>192.19382591093117</v>
      </c>
    </row>
    <row r="80" spans="1:5" ht="18.75">
      <c r="A80" s="43" t="s">
        <v>67</v>
      </c>
      <c r="B80" s="16" t="s">
        <v>14</v>
      </c>
      <c r="C80" s="50">
        <v>25582</v>
      </c>
      <c r="D80" s="7">
        <v>19170</v>
      </c>
      <c r="E80" s="51">
        <f t="shared" si="2"/>
        <v>133.44809598330724</v>
      </c>
    </row>
    <row r="81" spans="1:5" ht="18.75">
      <c r="A81" s="44" t="s">
        <v>53</v>
      </c>
      <c r="B81" s="16" t="s">
        <v>14</v>
      </c>
      <c r="C81" s="50">
        <v>0</v>
      </c>
      <c r="D81" s="7">
        <v>0</v>
      </c>
      <c r="E81" s="51"/>
    </row>
    <row r="82" spans="1:5" ht="18.75">
      <c r="A82" s="44" t="s">
        <v>54</v>
      </c>
      <c r="B82" s="16" t="s">
        <v>14</v>
      </c>
      <c r="C82" s="50">
        <v>18000</v>
      </c>
      <c r="D82" s="7">
        <v>9427</v>
      </c>
      <c r="E82" s="51">
        <f t="shared" si="2"/>
        <v>190.94091439482338</v>
      </c>
    </row>
    <row r="83" spans="1:5" ht="18.75">
      <c r="A83" s="44" t="s">
        <v>55</v>
      </c>
      <c r="B83" s="16" t="s">
        <v>14</v>
      </c>
      <c r="C83" s="50">
        <v>22283</v>
      </c>
      <c r="D83" s="7">
        <v>20844</v>
      </c>
      <c r="E83" s="51">
        <f t="shared" si="2"/>
        <v>106.90366532335445</v>
      </c>
    </row>
    <row r="84" spans="1:5" ht="18.75">
      <c r="A84" s="44" t="s">
        <v>23</v>
      </c>
      <c r="B84" s="16" t="s">
        <v>14</v>
      </c>
      <c r="C84" s="50">
        <v>30163</v>
      </c>
      <c r="D84" s="7">
        <v>26356</v>
      </c>
      <c r="E84" s="51">
        <f t="shared" si="2"/>
        <v>114.44452876005464</v>
      </c>
    </row>
    <row r="85" spans="1:5" ht="56.25">
      <c r="A85" s="25" t="s">
        <v>76</v>
      </c>
      <c r="B85" s="16" t="s">
        <v>14</v>
      </c>
      <c r="C85" s="50">
        <v>27623</v>
      </c>
      <c r="D85" s="7">
        <v>13313</v>
      </c>
      <c r="E85" s="51">
        <f t="shared" si="2"/>
        <v>207.488920603921</v>
      </c>
    </row>
    <row r="86" spans="1:5" ht="18.75">
      <c r="A86" s="44" t="s">
        <v>56</v>
      </c>
      <c r="B86" s="16" t="s">
        <v>14</v>
      </c>
      <c r="C86" s="50">
        <v>0</v>
      </c>
      <c r="D86" s="7">
        <v>0</v>
      </c>
      <c r="E86" s="51"/>
    </row>
    <row r="87" spans="1:5" ht="37.5">
      <c r="A87" s="25" t="s">
        <v>52</v>
      </c>
      <c r="B87" s="16" t="s">
        <v>14</v>
      </c>
      <c r="C87" s="50">
        <v>24020</v>
      </c>
      <c r="D87" s="7">
        <v>23632</v>
      </c>
      <c r="E87" s="51">
        <f t="shared" si="2"/>
        <v>101.64184157075154</v>
      </c>
    </row>
    <row r="88" spans="1:5" ht="18.75">
      <c r="A88" s="44" t="s">
        <v>57</v>
      </c>
      <c r="B88" s="16" t="s">
        <v>14</v>
      </c>
      <c r="C88" s="50">
        <v>28824</v>
      </c>
      <c r="D88" s="7">
        <v>30344</v>
      </c>
      <c r="E88" s="51">
        <f t="shared" si="2"/>
        <v>94.99077247561297</v>
      </c>
    </row>
    <row r="89" spans="1:5" ht="18.75">
      <c r="A89" s="44" t="s">
        <v>58</v>
      </c>
      <c r="B89" s="16" t="s">
        <v>14</v>
      </c>
      <c r="C89" s="50">
        <v>36580</v>
      </c>
      <c r="D89" s="7">
        <v>33573</v>
      </c>
      <c r="E89" s="51">
        <f t="shared" si="2"/>
        <v>108.95660203139428</v>
      </c>
    </row>
    <row r="90" spans="1:5" ht="37.5">
      <c r="A90" s="43" t="s">
        <v>59</v>
      </c>
      <c r="B90" s="16" t="s">
        <v>14</v>
      </c>
      <c r="C90" s="50">
        <v>23972</v>
      </c>
      <c r="D90" s="7">
        <v>23521</v>
      </c>
      <c r="E90" s="51">
        <f t="shared" si="2"/>
        <v>101.91743548318524</v>
      </c>
    </row>
    <row r="91" spans="1:5" ht="18.75">
      <c r="A91" s="44" t="s">
        <v>61</v>
      </c>
      <c r="B91" s="16" t="s">
        <v>14</v>
      </c>
      <c r="C91" s="50">
        <v>34477</v>
      </c>
      <c r="D91" s="7">
        <v>32428</v>
      </c>
      <c r="E91" s="51">
        <f t="shared" si="2"/>
        <v>106.31861354385099</v>
      </c>
    </row>
    <row r="92" spans="1:5" ht="75">
      <c r="A92" s="45" t="s">
        <v>72</v>
      </c>
      <c r="B92" s="16" t="s">
        <v>14</v>
      </c>
      <c r="C92" s="50">
        <v>28232</v>
      </c>
      <c r="D92" s="7">
        <v>28953</v>
      </c>
      <c r="E92" s="51">
        <f t="shared" si="2"/>
        <v>97.50975719269161</v>
      </c>
    </row>
    <row r="93" spans="1:5" ht="18.75">
      <c r="A93" s="46" t="s">
        <v>60</v>
      </c>
      <c r="B93" s="16"/>
      <c r="C93" s="58"/>
      <c r="D93" s="7"/>
      <c r="E93" s="51"/>
    </row>
    <row r="94" spans="1:5" ht="18.75">
      <c r="A94" s="47" t="s">
        <v>57</v>
      </c>
      <c r="B94" s="16" t="s">
        <v>14</v>
      </c>
      <c r="C94" s="50">
        <v>28747</v>
      </c>
      <c r="D94" s="7">
        <v>30096</v>
      </c>
      <c r="E94" s="51">
        <f t="shared" si="2"/>
        <v>95.51767676767676</v>
      </c>
    </row>
    <row r="95" spans="1:5" ht="18.75">
      <c r="A95" s="47" t="s">
        <v>62</v>
      </c>
      <c r="B95" s="16" t="s">
        <v>14</v>
      </c>
      <c r="C95" s="50"/>
      <c r="D95" s="7">
        <v>0</v>
      </c>
      <c r="E95" s="51"/>
    </row>
    <row r="96" spans="1:5" ht="18.75">
      <c r="A96" s="47" t="s">
        <v>63</v>
      </c>
      <c r="B96" s="16" t="s">
        <v>14</v>
      </c>
      <c r="C96" s="50">
        <v>23972</v>
      </c>
      <c r="D96" s="7">
        <v>23521</v>
      </c>
      <c r="E96" s="51">
        <f t="shared" si="2"/>
        <v>101.91743548318524</v>
      </c>
    </row>
    <row r="97" spans="1:5" ht="18.75">
      <c r="A97" s="47" t="s">
        <v>64</v>
      </c>
      <c r="B97" s="16" t="s">
        <v>14</v>
      </c>
      <c r="C97" s="50">
        <v>0</v>
      </c>
      <c r="D97" s="7">
        <v>0</v>
      </c>
      <c r="E97" s="51"/>
    </row>
    <row r="98" spans="1:5" ht="18.75">
      <c r="A98" s="47" t="s">
        <v>65</v>
      </c>
      <c r="B98" s="16" t="s">
        <v>14</v>
      </c>
      <c r="C98" s="50"/>
      <c r="D98" s="7">
        <v>0</v>
      </c>
      <c r="E98" s="51"/>
    </row>
    <row r="99" spans="1:5" ht="18.75">
      <c r="A99" s="47" t="s">
        <v>66</v>
      </c>
      <c r="B99" s="16" t="s">
        <v>14</v>
      </c>
      <c r="C99" s="50">
        <v>29114</v>
      </c>
      <c r="D99" s="7">
        <v>28626</v>
      </c>
      <c r="E99" s="51">
        <f t="shared" si="2"/>
        <v>101.70474393907637</v>
      </c>
    </row>
    <row r="100" spans="1:5" ht="19.5">
      <c r="A100" s="48" t="s">
        <v>46</v>
      </c>
      <c r="B100" s="16" t="s">
        <v>5</v>
      </c>
      <c r="C100" s="50">
        <v>0.03</v>
      </c>
      <c r="D100" s="7">
        <v>0.015</v>
      </c>
      <c r="E100" s="51">
        <f t="shared" si="2"/>
        <v>200</v>
      </c>
    </row>
    <row r="101" spans="1:5" ht="19.5">
      <c r="A101" s="48" t="s">
        <v>47</v>
      </c>
      <c r="B101" s="16" t="s">
        <v>5</v>
      </c>
      <c r="C101" s="50">
        <v>253.277</v>
      </c>
      <c r="D101" s="7">
        <v>246.118</v>
      </c>
      <c r="E101" s="51">
        <f t="shared" si="2"/>
        <v>102.90876733924377</v>
      </c>
    </row>
    <row r="102" spans="1:5" ht="39">
      <c r="A102" s="27" t="s">
        <v>75</v>
      </c>
      <c r="B102" s="16" t="s">
        <v>14</v>
      </c>
      <c r="C102" s="50">
        <v>11576</v>
      </c>
      <c r="D102" s="7">
        <v>9699</v>
      </c>
      <c r="E102" s="51">
        <f t="shared" si="2"/>
        <v>119.35251056809982</v>
      </c>
    </row>
    <row r="103" spans="1:5" ht="19.5">
      <c r="A103" s="27" t="s">
        <v>48</v>
      </c>
      <c r="B103" s="16" t="s">
        <v>50</v>
      </c>
      <c r="C103" s="50">
        <v>0</v>
      </c>
      <c r="D103" s="7">
        <v>0</v>
      </c>
      <c r="E103" s="51"/>
    </row>
    <row r="104" spans="1:5" ht="18.75">
      <c r="A104" s="49" t="s">
        <v>49</v>
      </c>
      <c r="B104" s="16" t="s">
        <v>50</v>
      </c>
      <c r="C104" s="50">
        <v>0</v>
      </c>
      <c r="D104" s="7">
        <f>D67:D1040</f>
        <v>0</v>
      </c>
      <c r="E104" s="51">
        <f t="shared" si="2"/>
        <v>98.9230949315229</v>
      </c>
    </row>
    <row r="105" spans="1:5" ht="15.75">
      <c r="A105" s="14"/>
      <c r="B105" s="3"/>
      <c r="C105" s="4"/>
      <c r="D105" s="4"/>
      <c r="E105" s="5"/>
    </row>
  </sheetData>
  <sheetProtection/>
  <mergeCells count="6">
    <mergeCell ref="D1:E1"/>
    <mergeCell ref="A2:E2"/>
    <mergeCell ref="A3:E3"/>
    <mergeCell ref="A51:E51"/>
    <mergeCell ref="A5:E5"/>
    <mergeCell ref="A24:E24"/>
  </mergeCells>
  <printOptions/>
  <pageMargins left="0.75" right="0.75" top="1" bottom="1" header="0.5" footer="0.5"/>
  <pageSetup fitToHeight="4" horizontalDpi="300" verticalDpi="300" orientation="portrait" paperSize="9" scale="52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2019-08-05T08:13:00Z</cp:lastPrinted>
  <dcterms:created xsi:type="dcterms:W3CDTF">2006-03-06T08:26:24Z</dcterms:created>
  <dcterms:modified xsi:type="dcterms:W3CDTF">2023-03-02T03:02:53Z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-1639131488</vt:i4>
  </property>
  <property fmtid="{D5CDD505-2E9C-101B-9397-08002B2CF9AE}" pid="3" name="_EmailSubject">
    <vt:lpwstr/>
  </property>
  <property fmtid="{D5CDD505-2E9C-101B-9397-08002B2CF9AE}" pid="4" name="_AuthorEmail">
    <vt:lpwstr>regpol@govirk.ru</vt:lpwstr>
  </property>
  <property fmtid="{D5CDD505-2E9C-101B-9397-08002B2CF9AE}" pid="5" name="_AuthorEmailDisplayName">
    <vt:lpwstr>Бортаева А.Г. </vt:lpwstr>
  </property>
  <property fmtid="{D5CDD505-2E9C-101B-9397-08002B2CF9AE}" pid="6" name="_ReviewingToolsShownOnce">
    <vt:lpwstr/>
  </property>
</Properties>
</file>