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Аналит.отчет" sheetId="1" r:id="rId1"/>
  </sheets>
  <definedNames>
    <definedName name="_xlnm.Print_Area" localSheetId="0">'Аналит.отчет'!$A$1:$E$96</definedName>
  </definedNames>
  <calcPr fullCalcOnLoad="1"/>
</workbook>
</file>

<file path=xl/sharedStrings.xml><?xml version="1.0" encoding="utf-8"?>
<sst xmlns="http://schemas.openxmlformats.org/spreadsheetml/2006/main" count="178" uniqueCount="78">
  <si>
    <t>Наименование показателя</t>
  </si>
  <si>
    <t>Ед. изм.</t>
  </si>
  <si>
    <t>Динамика, %</t>
  </si>
  <si>
    <t>Итоги развития МО</t>
  </si>
  <si>
    <t xml:space="preserve">Выручка от реализации продукции, работ, услуг (в действующих ценах) - всего, 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</si>
  <si>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</si>
  <si>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</si>
  <si>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</si>
  <si>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</si>
  <si>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</si>
  <si>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</si>
  <si>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</si>
  <si>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</si>
  <si>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</si>
  <si>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</si>
  <si>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</si>
  <si>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</si>
  <si>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</si>
  <si>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</si>
  <si>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</si>
  <si>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</si>
  <si>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Индекс физического объема в сельхозорганизациях</t>
  </si>
  <si>
    <t>Строительство</t>
  </si>
  <si>
    <t>Объем работ</t>
  </si>
  <si>
    <t>Ввод в действие жилых домов</t>
  </si>
  <si>
    <t>кв. м</t>
  </si>
  <si>
    <t>Транспорт</t>
  </si>
  <si>
    <t>Грузооборот</t>
  </si>
  <si>
    <t>тыс.т/км</t>
  </si>
  <si>
    <t>Пассажирооборот</t>
  </si>
  <si>
    <t>тыс. пас/км</t>
  </si>
  <si>
    <t xml:space="preserve">Объем инвестиций в основной капитал за счет всех источников -  всего, в т.ч.по источникам финансирования: </t>
  </si>
  <si>
    <t>тыс.чел.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</si>
  <si>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</si>
  <si>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</si>
  <si>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</si>
  <si>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</si>
  <si>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</si>
  <si>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</si>
  <si>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</si>
  <si>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</si>
  <si>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</si>
  <si>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</si>
  <si>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Сельское хозяйство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</si>
  <si>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</si>
  <si>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</si>
  <si>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</si>
  <si>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</si>
  <si>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</si>
  <si>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</si>
  <si>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</si>
  <si>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</si>
  <si>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</si>
  <si>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</si>
  <si>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Здравоохранение</t>
  </si>
  <si>
    <t>Культура и искусство</t>
  </si>
  <si>
    <t>Физическая культура</t>
  </si>
  <si>
    <t>Социальная защита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</si>
  <si>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</si>
  <si>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</si>
  <si>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</si>
  <si>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 xml:space="preserve"> Строительство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</si>
  <si>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</si>
  <si>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</si>
  <si>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</si>
  <si>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Индекс физического объема</t>
  </si>
  <si>
    <t>Индекс физического объема промышленного производства (C+D+E)***:</t>
  </si>
  <si>
    <t xml:space="preserve">Прожиточный минимум (начиная со 2 квартала, рассчитывается среднее значение за период) </t>
  </si>
  <si>
    <t>Оптовая и розничная торговля; ремонт автотранспортных средств, мотоциклов, бтовых изделий и предметов личного пользования</t>
  </si>
  <si>
    <t xml:space="preserve">  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</si>
  <si>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</si>
  <si>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</si>
  <si>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Численность населения - всего</t>
  </si>
  <si>
    <t>Уровень жизни населения</t>
  </si>
  <si>
    <t>-</t>
  </si>
  <si>
    <t>Аналитический отчет о социально-экономической ситуации в муниципальном образовании Балаганский район за  1 полугодие 2021 года</t>
  </si>
  <si>
    <t>Значение показателя за 1 полугодие 2021  года</t>
  </si>
  <si>
    <t>Значение показателя за  1 полугодие 2020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</si>
</sst>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"/>
    <numFmt numFmtId="171" formatCode="#,##0.0"/>
    <numFmt numFmtId="172" formatCode="[$-FC19]d\ mmmm\ yyyy\ &quot;г.&quot;"/>
  </numFmts>
  <fonts count="57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14"/>
      <color indexed="10"/>
      <name val="Arial Cyr"/>
      <family val="2"/>
    </font>
    <font>
      <sz val="14"/>
      <color indexed="10"/>
      <name val="Times New Roman"/>
      <family val="1"/>
    </font>
    <font>
      <u val="single"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sz val="14"/>
      <color rgb="FFFF0000"/>
      <name val="Arial Cyr"/>
      <family val="2"/>
    </font>
    <font>
      <sz val="14"/>
      <color rgb="FFFF0000"/>
      <name val="Times New Roman"/>
      <family val="1"/>
    </font>
    <font>
      <u val="single"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170" fontId="1" fillId="0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10" xfId="0" applyFont="1" applyFill="1" applyBorder="1" applyAlignment="1">
      <alignment horizontal="center" vertical="center"/>
    </xf>
    <xf numFmtId="164" fontId="5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view="pageBreakPreview" zoomScale="69" zoomScaleNormal="60" zoomScaleSheetLayoutView="69" zoomScalePageLayoutView="0" workbookViewId="0" topLeftCell="A55">
      <selection activeCell="A38" sqref="A38"/>
    </sheetView>
  </sheetViews>
  <sheetFormatPr defaultColWidth="9.00390625" defaultRowHeight="12.75"/>
  <cols>
    <col min="1" max="1" width="74.25390625" style="0" customWidth="1"/>
    <col min="2" max="2" width="11.75390625" style="0" customWidth="1"/>
    <col min="3" max="3" width="18.75390625" style="0" customWidth="1"/>
    <col min="4" max="4" width="21.875" style="0" customWidth="1"/>
    <col min="5" max="5" width="14.75390625" style="0" customWidth="1"/>
  </cols>
  <sheetData>
    <row r="1" spans="1:5" ht="18">
      <c r="A1" s="2"/>
      <c r="B1" s="2"/>
      <c r="C1" s="1"/>
      <c r="D1" s="55"/>
      <c r="E1" s="55"/>
    </row>
    <row r="2" spans="1:5" ht="51" customHeight="1">
      <c r="A2" s="56" t="s">
        <v>75</v>
      </c>
      <c r="B2" s="56"/>
      <c r="C2" s="56"/>
      <c r="D2" s="56"/>
      <c r="E2" s="56"/>
    </row>
    <row r="3" spans="1:5" ht="18">
      <c r="A3" s="57"/>
      <c r="B3" s="57"/>
      <c r="C3" s="57"/>
      <c r="D3" s="57"/>
      <c r="E3" s="57"/>
    </row>
    <row r="4" spans="1:5" ht="111" customHeight="1">
      <c r="A4" s="6" t="s">
        <v>0</v>
      </c>
      <c r="B4" s="7" t="s">
        <v>1</v>
      </c>
      <c r="C4" s="8" t="s">
        <v>76</v>
      </c>
      <c r="D4" s="9" t="s">
        <v>77</v>
      </c>
      <c r="E4" s="8" t="s">
        <v>2</v>
      </c>
    </row>
    <row r="5" spans="1:5" ht="18.75">
      <c r="A5" s="61" t="s">
        <v>3</v>
      </c>
      <c r="B5" s="62"/>
      <c r="C5" s="62"/>
      <c r="D5" s="62"/>
      <c r="E5" s="63"/>
    </row>
    <row r="6" spans="1:5" ht="39">
      <c r="A6" s="13" t="s">
        <v>4</v>
      </c>
      <c r="B6" s="10" t="s">
        <v>5</v>
      </c>
      <c r="C6" s="18">
        <f>C8+C11+C12+C13+C14</f>
        <v>156.424</v>
      </c>
      <c r="D6" s="18">
        <f>D8+D9+D11+D12+D13+D14</f>
        <v>192.56099999999998</v>
      </c>
      <c r="E6" s="14">
        <f>C6/D6*100</f>
        <v>81.23347926111727</v>
      </c>
    </row>
    <row r="7" spans="1:5" ht="18.75">
      <c r="A7" s="12" t="s">
        <v>6</v>
      </c>
      <c r="B7" s="10"/>
      <c r="C7" s="21"/>
      <c r="D7" s="21"/>
      <c r="E7" s="14"/>
    </row>
    <row r="8" spans="1:5" ht="18.75">
      <c r="A8" s="15" t="s">
        <v>43</v>
      </c>
      <c r="B8" s="10" t="s">
        <v>5</v>
      </c>
      <c r="C8" s="18">
        <v>27.006</v>
      </c>
      <c r="D8" s="18">
        <v>27.26</v>
      </c>
      <c r="E8" s="14">
        <f aca="true" t="shared" si="0" ref="E8:E23">C8/D8*100</f>
        <v>99.06823184152604</v>
      </c>
    </row>
    <row r="9" spans="1:5" ht="18.75">
      <c r="A9" s="15" t="s">
        <v>59</v>
      </c>
      <c r="B9" s="10" t="s">
        <v>5</v>
      </c>
      <c r="C9" s="18" t="s">
        <v>74</v>
      </c>
      <c r="D9" s="18">
        <v>3.407</v>
      </c>
      <c r="E9" s="14"/>
    </row>
    <row r="10" spans="1:5" ht="18.75">
      <c r="A10" s="16" t="s">
        <v>45</v>
      </c>
      <c r="B10" s="10" t="s">
        <v>5</v>
      </c>
      <c r="C10" s="18">
        <v>0</v>
      </c>
      <c r="D10" s="18">
        <v>0</v>
      </c>
      <c r="E10" s="14">
        <v>0</v>
      </c>
    </row>
    <row r="11" spans="1:5" ht="18.75">
      <c r="A11" s="16" t="s">
        <v>46</v>
      </c>
      <c r="B11" s="10" t="s">
        <v>5</v>
      </c>
      <c r="C11" s="18">
        <v>0.089</v>
      </c>
      <c r="D11" s="18">
        <v>1.126</v>
      </c>
      <c r="E11" s="14">
        <f t="shared" si="0"/>
        <v>7.904085257548846</v>
      </c>
    </row>
    <row r="12" spans="1:5" ht="18.75">
      <c r="A12" s="16" t="s">
        <v>60</v>
      </c>
      <c r="B12" s="10" t="s">
        <v>5</v>
      </c>
      <c r="C12" s="18">
        <v>1.564</v>
      </c>
      <c r="D12" s="18">
        <v>10.362</v>
      </c>
      <c r="E12" s="14">
        <f t="shared" si="0"/>
        <v>15.09361127195522</v>
      </c>
    </row>
    <row r="13" spans="1:5" ht="18.75">
      <c r="A13" s="16" t="s">
        <v>61</v>
      </c>
      <c r="B13" s="10" t="s">
        <v>5</v>
      </c>
      <c r="C13" s="18">
        <v>116.364</v>
      </c>
      <c r="D13" s="18">
        <v>130.278</v>
      </c>
      <c r="E13" s="14">
        <f t="shared" si="0"/>
        <v>89.31976235434995</v>
      </c>
    </row>
    <row r="14" spans="1:5" ht="56.25">
      <c r="A14" s="15" t="s">
        <v>70</v>
      </c>
      <c r="B14" s="10" t="s">
        <v>5</v>
      </c>
      <c r="C14" s="18">
        <v>11.401</v>
      </c>
      <c r="D14" s="18">
        <v>20.128</v>
      </c>
      <c r="E14" s="14">
        <f t="shared" si="0"/>
        <v>56.6424880763116</v>
      </c>
    </row>
    <row r="15" spans="1:5" ht="18.75">
      <c r="A15" s="16" t="s">
        <v>48</v>
      </c>
      <c r="B15" s="10" t="s">
        <v>5</v>
      </c>
      <c r="C15" s="18">
        <v>0</v>
      </c>
      <c r="D15" s="18">
        <v>0</v>
      </c>
      <c r="E15" s="14"/>
    </row>
    <row r="16" spans="1:5" ht="18.75">
      <c r="A16" s="16" t="s">
        <v>53</v>
      </c>
      <c r="B16" s="10" t="s">
        <v>5</v>
      </c>
      <c r="C16" s="18">
        <v>0</v>
      </c>
      <c r="D16" s="18">
        <v>0</v>
      </c>
      <c r="E16" s="14"/>
    </row>
    <row r="17" spans="1:6" ht="39">
      <c r="A17" s="11" t="s">
        <v>7</v>
      </c>
      <c r="B17" s="10" t="s">
        <v>8</v>
      </c>
      <c r="C17" s="18">
        <v>18.839</v>
      </c>
      <c r="D17" s="18">
        <v>23.07</v>
      </c>
      <c r="E17" s="14">
        <f t="shared" si="0"/>
        <v>81.66016471608148</v>
      </c>
      <c r="F17" s="17"/>
    </row>
    <row r="18" spans="1:7" ht="19.5">
      <c r="A18" s="11" t="s">
        <v>63</v>
      </c>
      <c r="B18" s="10" t="s">
        <v>5</v>
      </c>
      <c r="C18" s="18">
        <v>22.784</v>
      </c>
      <c r="D18" s="18">
        <v>13.76</v>
      </c>
      <c r="E18" s="14">
        <f t="shared" si="0"/>
        <v>165.5813953488372</v>
      </c>
      <c r="F18" s="17"/>
      <c r="G18" s="17"/>
    </row>
    <row r="19" spans="1:7" ht="19.5">
      <c r="A19" s="11" t="s">
        <v>9</v>
      </c>
      <c r="B19" s="10" t="s">
        <v>5</v>
      </c>
      <c r="C19" s="43">
        <v>0</v>
      </c>
      <c r="D19" s="18">
        <v>27.7</v>
      </c>
      <c r="E19" s="14">
        <f t="shared" si="0"/>
        <v>0</v>
      </c>
      <c r="F19" s="17"/>
      <c r="G19" s="17"/>
    </row>
    <row r="20" spans="1:7" ht="19.5">
      <c r="A20" s="11" t="s">
        <v>10</v>
      </c>
      <c r="B20" s="10" t="s">
        <v>11</v>
      </c>
      <c r="C20" s="43">
        <v>100</v>
      </c>
      <c r="D20" s="18"/>
      <c r="E20" s="14"/>
      <c r="F20" s="17"/>
      <c r="G20" s="17"/>
    </row>
    <row r="21" spans="1:7" ht="19.5">
      <c r="A21" s="11" t="s">
        <v>12</v>
      </c>
      <c r="B21" s="10" t="s">
        <v>11</v>
      </c>
      <c r="C21" s="43">
        <v>0</v>
      </c>
      <c r="D21" s="18"/>
      <c r="E21" s="14"/>
      <c r="F21" s="17"/>
      <c r="G21" s="17"/>
    </row>
    <row r="22" spans="1:7" ht="58.5">
      <c r="A22" s="11" t="s">
        <v>13</v>
      </c>
      <c r="B22" s="10" t="s">
        <v>5</v>
      </c>
      <c r="C22" s="18">
        <v>0.037</v>
      </c>
      <c r="D22" s="18">
        <v>0.035</v>
      </c>
      <c r="E22" s="14">
        <f t="shared" si="0"/>
        <v>105.7142857142857</v>
      </c>
      <c r="F22" s="17"/>
      <c r="G22" s="17"/>
    </row>
    <row r="23" spans="1:5" ht="58.5">
      <c r="A23" s="11" t="s">
        <v>71</v>
      </c>
      <c r="B23" s="10" t="s">
        <v>5</v>
      </c>
      <c r="C23" s="18">
        <v>0.037</v>
      </c>
      <c r="D23" s="18">
        <v>0.028</v>
      </c>
      <c r="E23" s="14">
        <f t="shared" si="0"/>
        <v>132.14285714285714</v>
      </c>
    </row>
    <row r="24" spans="1:6" ht="18.75">
      <c r="A24" s="58" t="s">
        <v>15</v>
      </c>
      <c r="B24" s="59"/>
      <c r="C24" s="64"/>
      <c r="D24" s="64"/>
      <c r="E24" s="65"/>
      <c r="F24" s="24"/>
    </row>
    <row r="25" spans="1:6" ht="37.5">
      <c r="A25" s="38" t="s">
        <v>66</v>
      </c>
      <c r="B25" s="39" t="s">
        <v>11</v>
      </c>
      <c r="C25" s="18">
        <v>105.9</v>
      </c>
      <c r="D25" s="18">
        <v>166.1</v>
      </c>
      <c r="E25" s="32"/>
      <c r="F25" s="17"/>
    </row>
    <row r="26" spans="1:6" ht="18.75">
      <c r="A26" s="42" t="s">
        <v>17</v>
      </c>
      <c r="B26" s="10"/>
      <c r="C26" s="18"/>
      <c r="D26" s="18"/>
      <c r="E26" s="32"/>
      <c r="F26" s="17"/>
    </row>
    <row r="27" spans="1:6" ht="37.5">
      <c r="A27" s="40" t="s">
        <v>16</v>
      </c>
      <c r="B27" s="10" t="s">
        <v>5</v>
      </c>
      <c r="C27" s="18">
        <v>0</v>
      </c>
      <c r="D27" s="18">
        <v>0</v>
      </c>
      <c r="E27" s="32">
        <v>0</v>
      </c>
      <c r="F27" s="17"/>
    </row>
    <row r="28" spans="1:6" ht="18.75">
      <c r="A28" s="40" t="s">
        <v>65</v>
      </c>
      <c r="B28" s="10" t="s">
        <v>11</v>
      </c>
      <c r="C28" s="18">
        <v>0</v>
      </c>
      <c r="D28" s="18">
        <v>0</v>
      </c>
      <c r="E28" s="32">
        <v>0</v>
      </c>
      <c r="F28" s="17"/>
    </row>
    <row r="29" spans="1:6" ht="18.75">
      <c r="A29" s="42" t="s">
        <v>18</v>
      </c>
      <c r="B29" s="10"/>
      <c r="C29" s="18"/>
      <c r="D29" s="18"/>
      <c r="E29" s="32"/>
      <c r="F29" s="17"/>
    </row>
    <row r="30" spans="1:7" ht="37.5">
      <c r="A30" s="40" t="s">
        <v>16</v>
      </c>
      <c r="B30" s="10" t="s">
        <v>5</v>
      </c>
      <c r="C30" s="18">
        <v>0.089</v>
      </c>
      <c r="D30" s="18">
        <v>1.126</v>
      </c>
      <c r="E30" s="32">
        <f>C30/D30*100</f>
        <v>7.904085257548846</v>
      </c>
      <c r="F30" s="17"/>
      <c r="G30" s="17"/>
    </row>
    <row r="31" spans="1:7" ht="18.75">
      <c r="A31" s="40" t="s">
        <v>65</v>
      </c>
      <c r="B31" s="10" t="s">
        <v>11</v>
      </c>
      <c r="C31" s="18">
        <v>106.6</v>
      </c>
      <c r="D31" s="18">
        <v>0</v>
      </c>
      <c r="E31" s="32"/>
      <c r="F31" s="17"/>
      <c r="G31" s="17"/>
    </row>
    <row r="32" spans="1:6" ht="37.5">
      <c r="A32" s="42" t="s">
        <v>19</v>
      </c>
      <c r="B32" s="10"/>
      <c r="C32" s="18"/>
      <c r="D32" s="18"/>
      <c r="E32" s="32"/>
      <c r="F32" s="17"/>
    </row>
    <row r="33" spans="1:6" ht="37.5">
      <c r="A33" s="40" t="s">
        <v>62</v>
      </c>
      <c r="B33" s="10" t="s">
        <v>5</v>
      </c>
      <c r="C33" s="18">
        <v>1.564</v>
      </c>
      <c r="D33" s="18">
        <v>10.3</v>
      </c>
      <c r="E33" s="32">
        <f>C33/D33*100</f>
        <v>15.184466019417474</v>
      </c>
      <c r="F33" s="17"/>
    </row>
    <row r="34" spans="1:7" ht="18.75">
      <c r="A34" s="30" t="s">
        <v>20</v>
      </c>
      <c r="B34" s="31"/>
      <c r="C34" s="18"/>
      <c r="D34" s="18"/>
      <c r="E34" s="32"/>
      <c r="F34" s="17"/>
      <c r="G34" s="19"/>
    </row>
    <row r="35" spans="1:7" ht="18.75">
      <c r="A35" s="41" t="s">
        <v>21</v>
      </c>
      <c r="B35" s="10" t="s">
        <v>11</v>
      </c>
      <c r="C35" s="18">
        <v>90.3</v>
      </c>
      <c r="D35" s="18">
        <v>166.1</v>
      </c>
      <c r="E35" s="32"/>
      <c r="F35" s="17"/>
      <c r="G35" s="19"/>
    </row>
    <row r="36" spans="1:6" ht="18.75">
      <c r="A36" s="42" t="s">
        <v>22</v>
      </c>
      <c r="B36" s="27"/>
      <c r="C36" s="25"/>
      <c r="D36" s="18"/>
      <c r="E36" s="26"/>
      <c r="F36" s="24"/>
    </row>
    <row r="37" spans="1:6" ht="18.75">
      <c r="A37" s="33" t="s">
        <v>23</v>
      </c>
      <c r="B37" s="10" t="s">
        <v>5</v>
      </c>
      <c r="C37" s="18">
        <v>116.364</v>
      </c>
      <c r="D37" s="18">
        <v>130.278</v>
      </c>
      <c r="E37" s="32">
        <f>C37/D37*100</f>
        <v>89.31976235434995</v>
      </c>
      <c r="F37" s="17"/>
    </row>
    <row r="38" spans="1:6" ht="18.75">
      <c r="A38" s="33" t="s">
        <v>24</v>
      </c>
      <c r="B38" s="10" t="s">
        <v>25</v>
      </c>
      <c r="C38" s="18">
        <v>282.4</v>
      </c>
      <c r="D38" s="18">
        <v>61.75</v>
      </c>
      <c r="E38" s="32"/>
      <c r="F38" s="17"/>
    </row>
    <row r="39" spans="1:7" ht="18.75">
      <c r="A39" s="30" t="s">
        <v>26</v>
      </c>
      <c r="B39" s="31"/>
      <c r="C39" s="18"/>
      <c r="D39" s="18"/>
      <c r="E39" s="32"/>
      <c r="F39" s="17"/>
      <c r="G39" s="17"/>
    </row>
    <row r="40" spans="1:10" ht="18.75">
      <c r="A40" s="33" t="s">
        <v>27</v>
      </c>
      <c r="B40" s="10" t="s">
        <v>28</v>
      </c>
      <c r="C40" s="18">
        <v>0</v>
      </c>
      <c r="D40" s="18">
        <v>0</v>
      </c>
      <c r="E40" s="32">
        <v>0</v>
      </c>
      <c r="F40" s="17"/>
      <c r="G40" s="17"/>
      <c r="J40" t="s">
        <v>69</v>
      </c>
    </row>
    <row r="41" spans="1:7" ht="18.75">
      <c r="A41" s="34" t="s">
        <v>29</v>
      </c>
      <c r="B41" s="10" t="s">
        <v>30</v>
      </c>
      <c r="C41" s="18">
        <v>0</v>
      </c>
      <c r="D41" s="18">
        <v>0</v>
      </c>
      <c r="E41" s="32">
        <v>0</v>
      </c>
      <c r="F41" s="17"/>
      <c r="G41" s="17"/>
    </row>
    <row r="42" spans="1:6" ht="58.5">
      <c r="A42" s="44" t="s">
        <v>31</v>
      </c>
      <c r="B42" s="10" t="s">
        <v>8</v>
      </c>
      <c r="C42" s="18">
        <v>13048.7</v>
      </c>
      <c r="D42" s="18">
        <v>6694.73</v>
      </c>
      <c r="E42" s="32">
        <f>C42/D42*100</f>
        <v>194.9100262445237</v>
      </c>
      <c r="F42" s="28"/>
    </row>
    <row r="43" spans="1:6" ht="18.75">
      <c r="A43" s="58" t="s">
        <v>73</v>
      </c>
      <c r="B43" s="59"/>
      <c r="C43" s="59"/>
      <c r="D43" s="59"/>
      <c r="E43" s="60"/>
      <c r="F43" s="17"/>
    </row>
    <row r="44" spans="1:6" ht="19.5">
      <c r="A44" s="45" t="s">
        <v>72</v>
      </c>
      <c r="B44" s="10" t="s">
        <v>32</v>
      </c>
      <c r="C44" s="18">
        <v>8.303</v>
      </c>
      <c r="D44" s="18">
        <v>8.347</v>
      </c>
      <c r="E44" s="35">
        <f>C44/D44*100</f>
        <v>99.47286450221638</v>
      </c>
      <c r="F44" s="17"/>
    </row>
    <row r="45" spans="1:6" ht="19.5">
      <c r="A45" s="45" t="s">
        <v>34</v>
      </c>
      <c r="B45" s="10" t="s">
        <v>33</v>
      </c>
      <c r="C45" s="18">
        <v>1.38</v>
      </c>
      <c r="D45" s="18">
        <v>1.521</v>
      </c>
      <c r="E45" s="35">
        <f aca="true" t="shared" si="1" ref="E45:E53">C45/D45*100</f>
        <v>90.72978303747534</v>
      </c>
      <c r="F45" s="17"/>
    </row>
    <row r="46" spans="1:6" ht="19.5">
      <c r="A46" s="46" t="s">
        <v>35</v>
      </c>
      <c r="B46" s="10"/>
      <c r="C46" s="18"/>
      <c r="D46" s="29"/>
      <c r="E46" s="35"/>
      <c r="F46" s="17"/>
    </row>
    <row r="47" spans="1:6" ht="18.75">
      <c r="A47" s="47" t="s">
        <v>43</v>
      </c>
      <c r="B47" s="10" t="s">
        <v>33</v>
      </c>
      <c r="C47" s="18">
        <v>0.074</v>
      </c>
      <c r="D47" s="18">
        <v>0.083</v>
      </c>
      <c r="E47" s="35">
        <f t="shared" si="1"/>
        <v>89.15662650602408</v>
      </c>
      <c r="F47" s="17"/>
    </row>
    <row r="48" spans="1:6" ht="18.75">
      <c r="A48" s="47" t="s">
        <v>59</v>
      </c>
      <c r="B48" s="10" t="s">
        <v>33</v>
      </c>
      <c r="C48" s="36">
        <v>0.043</v>
      </c>
      <c r="D48" s="18">
        <v>0.057</v>
      </c>
      <c r="E48" s="35">
        <f t="shared" si="1"/>
        <v>75.43859649122805</v>
      </c>
      <c r="F48" s="17"/>
    </row>
    <row r="49" spans="1:6" ht="18.75">
      <c r="A49" s="48" t="s">
        <v>45</v>
      </c>
      <c r="B49" s="10" t="s">
        <v>33</v>
      </c>
      <c r="C49" s="18">
        <v>0</v>
      </c>
      <c r="D49" s="18">
        <v>0</v>
      </c>
      <c r="E49" s="35"/>
      <c r="F49" s="17"/>
    </row>
    <row r="50" spans="1:6" ht="18.75">
      <c r="A50" s="48" t="s">
        <v>46</v>
      </c>
      <c r="B50" s="10" t="s">
        <v>33</v>
      </c>
      <c r="C50" s="18">
        <v>0.014</v>
      </c>
      <c r="D50" s="18">
        <v>0.016</v>
      </c>
      <c r="E50" s="35">
        <f t="shared" si="1"/>
        <v>87.5</v>
      </c>
      <c r="F50" s="17"/>
    </row>
    <row r="51" spans="1:6" ht="18.75">
      <c r="A51" s="48" t="s">
        <v>47</v>
      </c>
      <c r="B51" s="10" t="s">
        <v>33</v>
      </c>
      <c r="C51" s="18">
        <v>0.006</v>
      </c>
      <c r="D51" s="18">
        <v>0.021</v>
      </c>
      <c r="E51" s="35">
        <f t="shared" si="1"/>
        <v>28.57142857142857</v>
      </c>
      <c r="F51" s="17"/>
    </row>
    <row r="52" spans="1:6" ht="18.75">
      <c r="A52" s="48" t="s">
        <v>22</v>
      </c>
      <c r="B52" s="10" t="s">
        <v>33</v>
      </c>
      <c r="C52" s="18">
        <v>0.164</v>
      </c>
      <c r="D52" s="18">
        <v>0.161</v>
      </c>
      <c r="E52" s="35">
        <f t="shared" si="1"/>
        <v>101.86335403726707</v>
      </c>
      <c r="F52" s="17"/>
    </row>
    <row r="53" spans="1:6" ht="56.25">
      <c r="A53" s="49" t="s">
        <v>68</v>
      </c>
      <c r="B53" s="10" t="s">
        <v>32</v>
      </c>
      <c r="C53" s="23">
        <v>0.013</v>
      </c>
      <c r="D53" s="18">
        <v>0.027</v>
      </c>
      <c r="E53" s="35">
        <f t="shared" si="1"/>
        <v>48.148148148148145</v>
      </c>
      <c r="F53" s="17"/>
    </row>
    <row r="54" spans="1:6" ht="18.75">
      <c r="A54" s="48" t="s">
        <v>48</v>
      </c>
      <c r="B54" s="10" t="s">
        <v>33</v>
      </c>
      <c r="C54" s="18">
        <v>0</v>
      </c>
      <c r="D54" s="18">
        <v>0</v>
      </c>
      <c r="E54" s="35"/>
      <c r="F54" s="17"/>
    </row>
    <row r="55" spans="1:6" ht="37.5">
      <c r="A55" s="49" t="s">
        <v>44</v>
      </c>
      <c r="B55" s="10" t="s">
        <v>33</v>
      </c>
      <c r="C55" s="23">
        <v>0.198</v>
      </c>
      <c r="D55" s="18">
        <v>0.32</v>
      </c>
      <c r="E55" s="35">
        <f aca="true" t="shared" si="2" ref="E55:E68">C55/D55*100</f>
        <v>61.875</v>
      </c>
      <c r="F55" s="17"/>
    </row>
    <row r="56" spans="1:6" ht="18.75">
      <c r="A56" s="48" t="s">
        <v>49</v>
      </c>
      <c r="B56" s="10" t="s">
        <v>32</v>
      </c>
      <c r="C56" s="18">
        <v>0.595</v>
      </c>
      <c r="D56" s="18">
        <v>0.569</v>
      </c>
      <c r="E56" s="35">
        <f t="shared" si="2"/>
        <v>104.56942003514939</v>
      </c>
      <c r="F56" s="17"/>
    </row>
    <row r="57" spans="1:6" ht="18.75">
      <c r="A57" s="48" t="s">
        <v>50</v>
      </c>
      <c r="B57" s="10" t="s">
        <v>32</v>
      </c>
      <c r="C57" s="18">
        <v>0.115</v>
      </c>
      <c r="D57" s="18">
        <v>0.018</v>
      </c>
      <c r="E57" s="35">
        <f t="shared" si="2"/>
        <v>638.8888888888889</v>
      </c>
      <c r="F57" s="17"/>
    </row>
    <row r="58" spans="1:6" ht="37.5">
      <c r="A58" s="47" t="s">
        <v>51</v>
      </c>
      <c r="B58" s="10" t="s">
        <v>32</v>
      </c>
      <c r="C58" s="18">
        <v>0.1</v>
      </c>
      <c r="D58" s="18">
        <v>0.097</v>
      </c>
      <c r="E58" s="35">
        <f t="shared" si="2"/>
        <v>103.09278350515466</v>
      </c>
      <c r="F58" s="17"/>
    </row>
    <row r="59" spans="1:6" ht="18.75">
      <c r="A59" s="48" t="s">
        <v>53</v>
      </c>
      <c r="B59" s="10" t="s">
        <v>33</v>
      </c>
      <c r="C59" s="18">
        <v>0.058</v>
      </c>
      <c r="D59" s="18">
        <v>0.052</v>
      </c>
      <c r="E59" s="35">
        <f>C59/D59*100</f>
        <v>111.53846153846155</v>
      </c>
      <c r="F59" s="17"/>
    </row>
    <row r="60" spans="1:6" ht="75">
      <c r="A60" s="50" t="s">
        <v>64</v>
      </c>
      <c r="B60" s="10" t="s">
        <v>33</v>
      </c>
      <c r="C60" s="18">
        <v>0.756</v>
      </c>
      <c r="D60" s="18">
        <v>0.762</v>
      </c>
      <c r="E60" s="35">
        <f>C60/D60*100</f>
        <v>99.21259842519686</v>
      </c>
      <c r="F60" s="17"/>
    </row>
    <row r="61" spans="1:6" ht="18.75">
      <c r="A61" s="51" t="s">
        <v>52</v>
      </c>
      <c r="B61" s="10"/>
      <c r="C61" s="37"/>
      <c r="D61" s="29"/>
      <c r="E61" s="35"/>
      <c r="F61" s="17"/>
    </row>
    <row r="62" spans="1:6" ht="18.75">
      <c r="A62" s="52" t="s">
        <v>49</v>
      </c>
      <c r="B62" s="10" t="s">
        <v>33</v>
      </c>
      <c r="C62" s="18">
        <v>0.485</v>
      </c>
      <c r="D62" s="18">
        <v>0.479</v>
      </c>
      <c r="E62" s="35">
        <f t="shared" si="2"/>
        <v>101.2526096033403</v>
      </c>
      <c r="F62" s="17"/>
    </row>
    <row r="63" spans="1:6" ht="18.75">
      <c r="A63" s="52" t="s">
        <v>54</v>
      </c>
      <c r="B63" s="10" t="s">
        <v>32</v>
      </c>
      <c r="C63" s="18">
        <v>0</v>
      </c>
      <c r="D63" s="18">
        <v>0</v>
      </c>
      <c r="E63" s="35"/>
      <c r="F63" s="17"/>
    </row>
    <row r="64" spans="1:6" ht="18.75">
      <c r="A64" s="52" t="s">
        <v>55</v>
      </c>
      <c r="B64" s="10" t="s">
        <v>33</v>
      </c>
      <c r="C64" s="18">
        <v>1.1</v>
      </c>
      <c r="D64" s="18">
        <v>0.097</v>
      </c>
      <c r="E64" s="35">
        <f t="shared" si="2"/>
        <v>1134.020618556701</v>
      </c>
      <c r="F64" s="17"/>
    </row>
    <row r="65" spans="1:6" ht="18.75">
      <c r="A65" s="52" t="s">
        <v>56</v>
      </c>
      <c r="B65" s="10" t="s">
        <v>33</v>
      </c>
      <c r="C65" s="18">
        <v>0</v>
      </c>
      <c r="D65" s="18">
        <v>0</v>
      </c>
      <c r="E65" s="35"/>
      <c r="F65" s="17"/>
    </row>
    <row r="66" spans="1:6" ht="18.75">
      <c r="A66" s="52" t="s">
        <v>57</v>
      </c>
      <c r="B66" s="10" t="s">
        <v>33</v>
      </c>
      <c r="C66" s="18">
        <v>0</v>
      </c>
      <c r="D66" s="18">
        <v>0</v>
      </c>
      <c r="E66" s="35"/>
      <c r="F66" s="17"/>
    </row>
    <row r="67" spans="1:6" ht="18.75">
      <c r="A67" s="52" t="s">
        <v>58</v>
      </c>
      <c r="B67" s="10" t="s">
        <v>32</v>
      </c>
      <c r="C67" s="18">
        <v>0.171</v>
      </c>
      <c r="D67" s="18">
        <v>0.186</v>
      </c>
      <c r="E67" s="35">
        <f t="shared" si="2"/>
        <v>91.93548387096774</v>
      </c>
      <c r="F67" s="17"/>
    </row>
    <row r="68" spans="1:6" ht="39">
      <c r="A68" s="45" t="s">
        <v>36</v>
      </c>
      <c r="B68" s="10" t="s">
        <v>11</v>
      </c>
      <c r="C68" s="18">
        <v>2.8</v>
      </c>
      <c r="D68" s="18">
        <v>3.4</v>
      </c>
      <c r="E68" s="35">
        <f t="shared" si="2"/>
        <v>82.35294117647058</v>
      </c>
      <c r="F68" s="17"/>
    </row>
    <row r="69" spans="1:6" ht="39">
      <c r="A69" s="45" t="s">
        <v>37</v>
      </c>
      <c r="B69" s="10" t="s">
        <v>14</v>
      </c>
      <c r="C69" s="22">
        <v>37630</v>
      </c>
      <c r="D69" s="22">
        <v>34617</v>
      </c>
      <c r="E69" s="35">
        <f>C69/D69*100</f>
        <v>108.70381604414017</v>
      </c>
      <c r="F69" s="17"/>
    </row>
    <row r="70" spans="1:6" ht="19.5">
      <c r="A70" s="45" t="s">
        <v>35</v>
      </c>
      <c r="B70" s="10"/>
      <c r="C70" s="37"/>
      <c r="D70" s="29"/>
      <c r="E70" s="35"/>
      <c r="F70" s="17"/>
    </row>
    <row r="71" spans="1:6" ht="18.75">
      <c r="A71" s="47" t="s">
        <v>43</v>
      </c>
      <c r="B71" s="10" t="s">
        <v>14</v>
      </c>
      <c r="C71" s="18">
        <v>16293</v>
      </c>
      <c r="D71" s="18">
        <v>18682</v>
      </c>
      <c r="E71" s="35">
        <f>C71/D71*100</f>
        <v>87.21228990472112</v>
      </c>
      <c r="F71" s="17"/>
    </row>
    <row r="72" spans="1:6" ht="18.75">
      <c r="A72" s="47" t="s">
        <v>59</v>
      </c>
      <c r="B72" s="10" t="s">
        <v>14</v>
      </c>
      <c r="C72" s="18">
        <v>29275</v>
      </c>
      <c r="D72" s="18">
        <v>24348</v>
      </c>
      <c r="E72" s="35">
        <f>C72/D72*100</f>
        <v>120.23574831608346</v>
      </c>
      <c r="F72" s="17"/>
    </row>
    <row r="73" spans="1:6" ht="18.75">
      <c r="A73" s="48" t="s">
        <v>45</v>
      </c>
      <c r="B73" s="10" t="s">
        <v>14</v>
      </c>
      <c r="C73" s="18">
        <v>0</v>
      </c>
      <c r="D73" s="18">
        <v>0</v>
      </c>
      <c r="E73" s="35" t="e">
        <f>C73/D73*100</f>
        <v>#DIV/0!</v>
      </c>
      <c r="F73" s="17"/>
    </row>
    <row r="74" spans="1:6" ht="18.75">
      <c r="A74" s="48" t="s">
        <v>46</v>
      </c>
      <c r="B74" s="10" t="s">
        <v>14</v>
      </c>
      <c r="C74" s="18">
        <v>25119</v>
      </c>
      <c r="D74" s="18">
        <v>23396</v>
      </c>
      <c r="E74" s="35">
        <f aca="true" t="shared" si="3" ref="E74:E93">C74/D74*100</f>
        <v>107.36450675329117</v>
      </c>
      <c r="F74" s="17"/>
    </row>
    <row r="75" spans="1:6" ht="18.75">
      <c r="A75" s="48" t="s">
        <v>47</v>
      </c>
      <c r="B75" s="10" t="s">
        <v>14</v>
      </c>
      <c r="C75" s="18"/>
      <c r="D75" s="18">
        <v>22777</v>
      </c>
      <c r="E75" s="35">
        <f t="shared" si="3"/>
        <v>0</v>
      </c>
      <c r="F75" s="17"/>
    </row>
    <row r="76" spans="1:6" ht="18.75">
      <c r="A76" s="48" t="s">
        <v>22</v>
      </c>
      <c r="B76" s="10" t="s">
        <v>14</v>
      </c>
      <c r="C76" s="18">
        <v>35532</v>
      </c>
      <c r="D76" s="18">
        <v>34796</v>
      </c>
      <c r="E76" s="35">
        <f t="shared" si="3"/>
        <v>102.1151856535234</v>
      </c>
      <c r="F76" s="17"/>
    </row>
    <row r="77" spans="1:6" ht="56.25">
      <c r="A77" s="49" t="s">
        <v>68</v>
      </c>
      <c r="B77" s="10" t="s">
        <v>14</v>
      </c>
      <c r="C77" s="18">
        <v>30371</v>
      </c>
      <c r="D77" s="18">
        <v>22988</v>
      </c>
      <c r="E77" s="35">
        <f t="shared" si="3"/>
        <v>132.1167565686445</v>
      </c>
      <c r="F77" s="17"/>
    </row>
    <row r="78" spans="1:6" ht="18.75">
      <c r="A78" s="48" t="s">
        <v>48</v>
      </c>
      <c r="B78" s="10" t="s">
        <v>14</v>
      </c>
      <c r="C78" s="18">
        <v>0</v>
      </c>
      <c r="D78" s="18">
        <v>0</v>
      </c>
      <c r="E78" s="35"/>
      <c r="F78" s="17"/>
    </row>
    <row r="79" spans="1:6" ht="37.5">
      <c r="A79" s="49" t="s">
        <v>44</v>
      </c>
      <c r="B79" s="10" t="s">
        <v>14</v>
      </c>
      <c r="C79" s="18">
        <v>45000</v>
      </c>
      <c r="D79" s="18">
        <v>39797</v>
      </c>
      <c r="E79" s="35">
        <f t="shared" si="3"/>
        <v>113.07384978767243</v>
      </c>
      <c r="F79" s="17"/>
    </row>
    <row r="80" spans="1:6" ht="18.75">
      <c r="A80" s="48" t="s">
        <v>49</v>
      </c>
      <c r="B80" s="10" t="s">
        <v>14</v>
      </c>
      <c r="C80" s="18">
        <v>39361</v>
      </c>
      <c r="D80" s="18">
        <v>35282</v>
      </c>
      <c r="E80" s="35">
        <f t="shared" si="3"/>
        <v>111.56113599002325</v>
      </c>
      <c r="F80" s="17"/>
    </row>
    <row r="81" spans="1:6" ht="18.75">
      <c r="A81" s="48" t="s">
        <v>50</v>
      </c>
      <c r="B81" s="10" t="s">
        <v>14</v>
      </c>
      <c r="C81" s="18">
        <v>46198</v>
      </c>
      <c r="D81" s="18">
        <v>44318</v>
      </c>
      <c r="E81" s="35">
        <f t="shared" si="3"/>
        <v>104.24206868540999</v>
      </c>
      <c r="F81" s="17"/>
    </row>
    <row r="82" spans="1:6" ht="37.5">
      <c r="A82" s="47" t="s">
        <v>51</v>
      </c>
      <c r="B82" s="10" t="s">
        <v>14</v>
      </c>
      <c r="C82" s="18">
        <v>30972</v>
      </c>
      <c r="D82" s="18">
        <v>28920</v>
      </c>
      <c r="E82" s="35">
        <f t="shared" si="3"/>
        <v>107.0954356846473</v>
      </c>
      <c r="F82" s="17"/>
    </row>
    <row r="83" spans="1:6" ht="18.75">
      <c r="A83" s="48" t="s">
        <v>53</v>
      </c>
      <c r="B83" s="10" t="s">
        <v>14</v>
      </c>
      <c r="C83" s="18">
        <v>36275</v>
      </c>
      <c r="D83" s="18">
        <v>34477</v>
      </c>
      <c r="E83" s="35">
        <f t="shared" si="3"/>
        <v>105.21507091684312</v>
      </c>
      <c r="F83" s="17"/>
    </row>
    <row r="84" spans="1:6" ht="75">
      <c r="A84" s="50" t="s">
        <v>64</v>
      </c>
      <c r="B84" s="10" t="s">
        <v>14</v>
      </c>
      <c r="C84" s="18">
        <v>39667</v>
      </c>
      <c r="D84" s="18">
        <v>35361</v>
      </c>
      <c r="E84" s="35">
        <f t="shared" si="3"/>
        <v>112.17725743050254</v>
      </c>
      <c r="F84" s="17"/>
    </row>
    <row r="85" spans="1:6" ht="18.75">
      <c r="A85" s="51" t="s">
        <v>52</v>
      </c>
      <c r="B85" s="10"/>
      <c r="C85" s="37"/>
      <c r="D85" s="29"/>
      <c r="E85" s="35"/>
      <c r="F85" s="17"/>
    </row>
    <row r="86" spans="1:6" ht="18.75">
      <c r="A86" s="52" t="s">
        <v>49</v>
      </c>
      <c r="B86" s="10" t="s">
        <v>14</v>
      </c>
      <c r="C86" s="18">
        <v>38699</v>
      </c>
      <c r="D86" s="18">
        <v>35282</v>
      </c>
      <c r="E86" s="35">
        <f t="shared" si="3"/>
        <v>109.68482512329234</v>
      </c>
      <c r="F86" s="17"/>
    </row>
    <row r="87" spans="1:6" ht="18.75">
      <c r="A87" s="52" t="s">
        <v>54</v>
      </c>
      <c r="B87" s="10" t="s">
        <v>14</v>
      </c>
      <c r="C87" s="18">
        <v>0</v>
      </c>
      <c r="D87" s="18">
        <v>0</v>
      </c>
      <c r="E87" s="35"/>
      <c r="F87" s="17"/>
    </row>
    <row r="88" spans="1:6" ht="18.75">
      <c r="A88" s="52" t="s">
        <v>55</v>
      </c>
      <c r="B88" s="10" t="s">
        <v>14</v>
      </c>
      <c r="C88" s="18">
        <v>30972</v>
      </c>
      <c r="D88" s="18">
        <v>28920</v>
      </c>
      <c r="E88" s="35">
        <f t="shared" si="3"/>
        <v>107.0954356846473</v>
      </c>
      <c r="F88" s="17"/>
    </row>
    <row r="89" spans="1:6" ht="18.75">
      <c r="A89" s="52" t="s">
        <v>56</v>
      </c>
      <c r="B89" s="10" t="s">
        <v>14</v>
      </c>
      <c r="C89" s="18">
        <v>0</v>
      </c>
      <c r="D89" s="18">
        <v>0</v>
      </c>
      <c r="E89" s="35"/>
      <c r="F89" s="17"/>
    </row>
    <row r="90" spans="1:6" ht="18.75">
      <c r="A90" s="52" t="s">
        <v>57</v>
      </c>
      <c r="B90" s="10" t="s">
        <v>14</v>
      </c>
      <c r="C90" s="18">
        <v>0</v>
      </c>
      <c r="D90" s="18">
        <v>0</v>
      </c>
      <c r="E90" s="35"/>
      <c r="F90" s="17"/>
    </row>
    <row r="91" spans="1:7" ht="18.75">
      <c r="A91" s="52" t="s">
        <v>58</v>
      </c>
      <c r="B91" s="10" t="s">
        <v>14</v>
      </c>
      <c r="C91" s="18">
        <v>47499</v>
      </c>
      <c r="D91" s="18">
        <v>39191</v>
      </c>
      <c r="E91" s="35">
        <f t="shared" si="3"/>
        <v>121.19874460973183</v>
      </c>
      <c r="F91" s="17"/>
      <c r="G91" s="17"/>
    </row>
    <row r="92" spans="1:7" ht="19.5">
      <c r="A92" s="53" t="s">
        <v>38</v>
      </c>
      <c r="B92" s="10" t="s">
        <v>5</v>
      </c>
      <c r="C92" s="18">
        <v>0.201</v>
      </c>
      <c r="D92" s="23">
        <v>0.035</v>
      </c>
      <c r="E92" s="35">
        <f t="shared" si="3"/>
        <v>574.2857142857143</v>
      </c>
      <c r="F92" s="17"/>
      <c r="G92" s="17"/>
    </row>
    <row r="93" spans="1:7" ht="19.5">
      <c r="A93" s="53" t="s">
        <v>39</v>
      </c>
      <c r="B93" s="10" t="s">
        <v>5</v>
      </c>
      <c r="C93" s="18">
        <v>311.583</v>
      </c>
      <c r="D93" s="18">
        <v>315.912</v>
      </c>
      <c r="E93" s="35">
        <f t="shared" si="3"/>
        <v>98.62968168350682</v>
      </c>
      <c r="F93" s="17"/>
      <c r="G93" s="17"/>
    </row>
    <row r="94" spans="1:7" ht="39">
      <c r="A94" s="45" t="s">
        <v>67</v>
      </c>
      <c r="B94" s="10" t="s">
        <v>14</v>
      </c>
      <c r="C94" s="18"/>
      <c r="D94" s="18">
        <v>11655</v>
      </c>
      <c r="E94" s="35">
        <f>C94/D94*100</f>
        <v>0</v>
      </c>
      <c r="F94" s="17"/>
      <c r="G94" s="17"/>
    </row>
    <row r="95" spans="1:7" ht="19.5">
      <c r="A95" s="45" t="s">
        <v>40</v>
      </c>
      <c r="B95" s="10" t="s">
        <v>42</v>
      </c>
      <c r="C95" s="18">
        <v>0</v>
      </c>
      <c r="D95" s="18">
        <v>0</v>
      </c>
      <c r="E95" s="35">
        <v>0</v>
      </c>
      <c r="F95" s="17"/>
      <c r="G95" s="17"/>
    </row>
    <row r="96" spans="1:7" ht="18.75">
      <c r="A96" s="54" t="s">
        <v>41</v>
      </c>
      <c r="B96" s="10" t="s">
        <v>42</v>
      </c>
      <c r="C96" s="18">
        <v>0</v>
      </c>
      <c r="D96" s="18">
        <v>0</v>
      </c>
      <c r="E96" s="35">
        <v>0</v>
      </c>
      <c r="F96" s="17" t="e">
        <f>+A75:F104A77:F96</f>
        <v>#NAME?</v>
      </c>
      <c r="G96" s="17"/>
    </row>
    <row r="97" spans="1:5" ht="15.75">
      <c r="A97" s="20"/>
      <c r="B97" s="3"/>
      <c r="C97" s="4"/>
      <c r="D97" s="4"/>
      <c r="E97" s="5"/>
    </row>
  </sheetData>
  <sheetProtection/>
  <mergeCells count="6">
    <mergeCell ref="D1:E1"/>
    <mergeCell ref="A2:E2"/>
    <mergeCell ref="A3:E3"/>
    <mergeCell ref="A43:E43"/>
    <mergeCell ref="A5:E5"/>
    <mergeCell ref="A24:E24"/>
  </mergeCells>
  <printOptions/>
  <pageMargins left="0.75" right="0.75" top="1" bottom="1" header="0.5" footer="0.5"/>
  <pageSetup fitToHeight="4" horizontalDpi="300" verticalDpi="300" orientation="portrait" paperSize="9" scale="52" r:id="rId1"/>
  <rowBreaks count="1" manualBreakCount="1">
    <brk id="42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2021-08-03T03:01:22Z</cp:lastPrinted>
  <dcterms:created xsi:type="dcterms:W3CDTF">2006-03-06T08:26:24Z</dcterms:created>
  <dcterms:modified xsi:type="dcterms:W3CDTF">2021-08-03T03:01:24Z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-1639131488</vt:i4>
  </property>
  <property fmtid="{D5CDD505-2E9C-101B-9397-08002B2CF9AE}" pid="3" name="_EmailSubject">
    <vt:lpwstr/>
  </property>
  <property fmtid="{D5CDD505-2E9C-101B-9397-08002B2CF9AE}" pid="4" name="_AuthorEmail">
    <vt:lpwstr>regpol@govirk.ru</vt:lpwstr>
  </property>
  <property fmtid="{D5CDD505-2E9C-101B-9397-08002B2CF9AE}" pid="5" name="_AuthorEmailDisplayName">
    <vt:lpwstr>Бортаева А.Г. </vt:lpwstr>
  </property>
  <property fmtid="{D5CDD505-2E9C-101B-9397-08002B2CF9AE}" pid="6" name="_ReviewingToolsShownOnce">
    <vt:lpwstr/>
  </property>
</Properties>
</file>