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</sheets>
  <definedNames>
    <definedName name="_xlnm.Print_Area" localSheetId="0">'Аналит.отчет'!$A$1:$E$96</definedName>
  </definedNames>
  <calcPr fullCalcOnLoad="1"/>
</workbook>
</file>

<file path=xl/sharedStrings.xml><?xml version="1.0" encoding="utf-8"?>
<sst xmlns="http://schemas.openxmlformats.org/spreadsheetml/2006/main" count="181" uniqueCount="78">
  <si>
    <t>Наименование показателя</t>
  </si>
  <si>
    <t>Ед. изм.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</si>
  <si>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</si>
  <si>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</si>
  <si>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</si>
  <si>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</si>
  <si>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</si>
  <si>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</si>
  <si>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</si>
  <si>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</si>
  <si>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</si>
  <si>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</si>
  <si>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</si>
  <si>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</si>
  <si>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</si>
  <si>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</si>
  <si>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</si>
  <si>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</si>
  <si>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</si>
  <si>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</si>
  <si>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</si>
  <si>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</si>
  <si>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</si>
  <si>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</si>
  <si>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</si>
  <si>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</si>
  <si>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Транспорт</t>
  </si>
  <si>
    <t>Грузооборот</t>
  </si>
  <si>
    <t>тыс.т/км</t>
  </si>
  <si>
    <t>Пассажирооборот</t>
  </si>
  <si>
    <t>тыс. пас/км</t>
  </si>
  <si>
    <t xml:space="preserve">Объем инвестиций в основной капитал за счет всех источников -  всего, в т.ч.по источникам финансирования: </t>
  </si>
  <si>
    <t>тыс.чел.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</si>
  <si>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</si>
  <si>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</si>
  <si>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</si>
  <si>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</si>
  <si>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</si>
  <si>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</si>
  <si>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</si>
  <si>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</si>
  <si>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</si>
  <si>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</si>
  <si>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</si>
  <si>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</si>
  <si>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</si>
  <si>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</si>
  <si>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</si>
  <si>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</si>
  <si>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</si>
  <si>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</si>
  <si>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</si>
  <si>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</si>
  <si>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</si>
  <si>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</si>
  <si>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</si>
  <si>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</si>
  <si>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</si>
  <si>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</si>
  <si>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</si>
  <si>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</si>
  <si>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</si>
  <si>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</si>
  <si>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</si>
  <si>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</si>
  <si>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</si>
  <si>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</si>
  <si>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>Оптовая и розничная торговля; ремонт автотранспортных средств, мотоциклов, бтовых изделий и предметов личного пользования</t>
  </si>
  <si>
    <t xml:space="preserve">  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</si>
  <si>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</si>
  <si>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</si>
  <si>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Численность населения - всего</t>
  </si>
  <si>
    <t>Уровень жизни населения</t>
  </si>
  <si>
    <t>-</t>
  </si>
  <si>
    <t>Аналитический отчет о социально-экономической ситуации в муниципальном образовании Балаганский район за  1 квартал 2022 года</t>
  </si>
  <si>
    <t>Прожиточный минимум на 2022 год</t>
  </si>
  <si>
    <t>Значение показателя за  1 квартал 2021 года</t>
  </si>
  <si>
    <t>Значение показателя за 1 квартал 2022 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</si>
</sst>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  <numFmt numFmtId="171" formatCode="#,##0.0"/>
    <numFmt numFmtId="172" formatCode="[$-FC19]d\ mmmm\ yyyy\ &quot;г.&quot;"/>
  </numFmts>
  <fonts count="47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7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="69" zoomScaleNormal="60" zoomScaleSheetLayoutView="69" zoomScalePageLayoutView="0" workbookViewId="0" topLeftCell="A1">
      <selection activeCell="H35" sqref="H35"/>
    </sheetView>
  </sheetViews>
  <sheetFormatPr defaultColWidth="9.00390625" defaultRowHeight="12.75"/>
  <cols>
    <col min="1" max="1" width="74.25390625" style="0" customWidth="1"/>
    <col min="2" max="2" width="11.75390625" style="0" customWidth="1"/>
    <col min="3" max="3" width="18.75390625" style="0" customWidth="1"/>
    <col min="4" max="4" width="21.875" style="0" customWidth="1"/>
    <col min="5" max="5" width="14.75390625" style="0" customWidth="1"/>
  </cols>
  <sheetData>
    <row r="1" spans="1:5" ht="18">
      <c r="A1" s="2"/>
      <c r="B1" s="2"/>
      <c r="C1" s="1"/>
      <c r="D1" s="48"/>
      <c r="E1" s="48"/>
    </row>
    <row r="2" spans="1:5" ht="51" customHeight="1">
      <c r="A2" s="49" t="s">
        <v>74</v>
      </c>
      <c r="B2" s="49"/>
      <c r="C2" s="49"/>
      <c r="D2" s="49"/>
      <c r="E2" s="49"/>
    </row>
    <row r="3" spans="1:5" ht="18">
      <c r="A3" s="50"/>
      <c r="B3" s="50"/>
      <c r="C3" s="50"/>
      <c r="D3" s="50"/>
      <c r="E3" s="50"/>
    </row>
    <row r="4" spans="1:5" ht="111" customHeight="1">
      <c r="A4" s="6" t="s">
        <v>0</v>
      </c>
      <c r="B4" s="7" t="s">
        <v>1</v>
      </c>
      <c r="C4" s="8" t="s">
        <v>77</v>
      </c>
      <c r="D4" s="9" t="s">
        <v>76</v>
      </c>
      <c r="E4" s="8" t="s">
        <v>2</v>
      </c>
    </row>
    <row r="5" spans="1:5" ht="18.75">
      <c r="A5" s="54" t="s">
        <v>3</v>
      </c>
      <c r="B5" s="55"/>
      <c r="C5" s="55"/>
      <c r="D5" s="55"/>
      <c r="E5" s="56"/>
    </row>
    <row r="6" spans="1:5" ht="39">
      <c r="A6" s="13" t="s">
        <v>4</v>
      </c>
      <c r="B6" s="10" t="s">
        <v>5</v>
      </c>
      <c r="C6" s="18">
        <f>C8+C12+C13+C14</f>
        <v>65.375</v>
      </c>
      <c r="D6" s="18">
        <f>D8+D10+D11+D12+D13+D14+D16+D15</f>
        <v>45.089999999999996</v>
      </c>
      <c r="E6" s="14">
        <f>C6/D6*100</f>
        <v>144.98780217343094</v>
      </c>
    </row>
    <row r="7" spans="1:5" ht="18.75">
      <c r="A7" s="12" t="s">
        <v>6</v>
      </c>
      <c r="B7" s="10"/>
      <c r="C7" s="20"/>
      <c r="D7" s="20"/>
      <c r="E7" s="14"/>
    </row>
    <row r="8" spans="1:5" ht="18.75">
      <c r="A8" s="15" t="s">
        <v>43</v>
      </c>
      <c r="B8" s="10" t="s">
        <v>5</v>
      </c>
      <c r="C8" s="18">
        <v>12.663</v>
      </c>
      <c r="D8" s="18">
        <v>8.607</v>
      </c>
      <c r="E8" s="14">
        <f aca="true" t="shared" si="0" ref="E8:E23">C8/D8*100</f>
        <v>147.1244336005577</v>
      </c>
    </row>
    <row r="9" spans="1:5" ht="18.75">
      <c r="A9" s="15" t="s">
        <v>59</v>
      </c>
      <c r="B9" s="10" t="s">
        <v>5</v>
      </c>
      <c r="C9" s="18" t="s">
        <v>73</v>
      </c>
      <c r="D9" s="18" t="s">
        <v>73</v>
      </c>
      <c r="E9" s="14"/>
    </row>
    <row r="10" spans="1:5" ht="18.75">
      <c r="A10" s="16" t="s">
        <v>45</v>
      </c>
      <c r="B10" s="10" t="s">
        <v>5</v>
      </c>
      <c r="C10" s="18">
        <v>0</v>
      </c>
      <c r="D10" s="18">
        <v>0</v>
      </c>
      <c r="E10" s="14"/>
    </row>
    <row r="11" spans="1:5" ht="18.75">
      <c r="A11" s="16" t="s">
        <v>46</v>
      </c>
      <c r="B11" s="10" t="s">
        <v>5</v>
      </c>
      <c r="C11" s="18" t="s">
        <v>73</v>
      </c>
      <c r="D11" s="18">
        <v>0.018</v>
      </c>
      <c r="E11" s="14"/>
    </row>
    <row r="12" spans="1:5" ht="18.75">
      <c r="A12" s="16" t="s">
        <v>60</v>
      </c>
      <c r="B12" s="10" t="s">
        <v>5</v>
      </c>
      <c r="C12" s="18">
        <v>1.4</v>
      </c>
      <c r="D12" s="18">
        <v>0.782</v>
      </c>
      <c r="E12" s="14">
        <f t="shared" si="0"/>
        <v>179.02813299232733</v>
      </c>
    </row>
    <row r="13" spans="1:5" ht="18.75">
      <c r="A13" s="16" t="s">
        <v>61</v>
      </c>
      <c r="B13" s="10" t="s">
        <v>5</v>
      </c>
      <c r="C13" s="18">
        <v>42.603</v>
      </c>
      <c r="D13" s="18">
        <v>29.789</v>
      </c>
      <c r="E13" s="14">
        <f t="shared" si="0"/>
        <v>143.0158783443553</v>
      </c>
    </row>
    <row r="14" spans="1:5" ht="56.25">
      <c r="A14" s="15" t="s">
        <v>69</v>
      </c>
      <c r="B14" s="10" t="s">
        <v>5</v>
      </c>
      <c r="C14" s="18">
        <v>8.709</v>
      </c>
      <c r="D14" s="18">
        <v>5.894</v>
      </c>
      <c r="E14" s="14">
        <f t="shared" si="0"/>
        <v>147.76043434000678</v>
      </c>
    </row>
    <row r="15" spans="1:5" ht="18.75">
      <c r="A15" s="16" t="s">
        <v>48</v>
      </c>
      <c r="B15" s="10" t="s">
        <v>5</v>
      </c>
      <c r="C15" s="18">
        <v>0</v>
      </c>
      <c r="D15" s="18">
        <v>0</v>
      </c>
      <c r="E15" s="14"/>
    </row>
    <row r="16" spans="1:5" ht="18.75">
      <c r="A16" s="16" t="s">
        <v>53</v>
      </c>
      <c r="B16" s="10" t="s">
        <v>5</v>
      </c>
      <c r="C16" s="18">
        <v>0</v>
      </c>
      <c r="D16" s="18">
        <v>0</v>
      </c>
      <c r="E16" s="14"/>
    </row>
    <row r="17" spans="1:6" ht="39">
      <c r="A17" s="11" t="s">
        <v>7</v>
      </c>
      <c r="B17" s="10" t="s">
        <v>8</v>
      </c>
      <c r="C17" s="18">
        <v>7.9</v>
      </c>
      <c r="D17" s="18">
        <v>5.4</v>
      </c>
      <c r="E17" s="14">
        <f t="shared" si="0"/>
        <v>146.2962962962963</v>
      </c>
      <c r="F17" s="17"/>
    </row>
    <row r="18" spans="1:7" ht="19.5">
      <c r="A18" s="11" t="s">
        <v>63</v>
      </c>
      <c r="B18" s="10" t="s">
        <v>5</v>
      </c>
      <c r="C18" s="18">
        <v>6.024</v>
      </c>
      <c r="D18" s="18">
        <v>1.443</v>
      </c>
      <c r="E18" s="14">
        <f t="shared" si="0"/>
        <v>417.4636174636174</v>
      </c>
      <c r="F18" s="17"/>
      <c r="G18" s="17"/>
    </row>
    <row r="19" spans="1:7" ht="19.5">
      <c r="A19" s="11" t="s">
        <v>9</v>
      </c>
      <c r="B19" s="10" t="s">
        <v>5</v>
      </c>
      <c r="C19" s="47">
        <v>5.384</v>
      </c>
      <c r="D19" s="47">
        <v>11.254</v>
      </c>
      <c r="E19" s="14">
        <f t="shared" si="0"/>
        <v>47.84076772703039</v>
      </c>
      <c r="F19" s="17"/>
      <c r="G19" s="17"/>
    </row>
    <row r="20" spans="1:7" ht="19.5">
      <c r="A20" s="11" t="s">
        <v>10</v>
      </c>
      <c r="B20" s="10" t="s">
        <v>11</v>
      </c>
      <c r="C20" s="47">
        <v>89.5</v>
      </c>
      <c r="D20" s="47">
        <v>62.5</v>
      </c>
      <c r="E20" s="14">
        <f t="shared" si="0"/>
        <v>143.2</v>
      </c>
      <c r="F20" s="17"/>
      <c r="G20" s="17"/>
    </row>
    <row r="21" spans="1:7" ht="19.5">
      <c r="A21" s="11" t="s">
        <v>12</v>
      </c>
      <c r="B21" s="10" t="s">
        <v>11</v>
      </c>
      <c r="C21" s="47">
        <v>10.5</v>
      </c>
      <c r="D21" s="47">
        <v>37.5</v>
      </c>
      <c r="E21" s="14">
        <f t="shared" si="0"/>
        <v>28.000000000000004</v>
      </c>
      <c r="F21" s="17"/>
      <c r="G21" s="17"/>
    </row>
    <row r="22" spans="1:7" ht="58.5">
      <c r="A22" s="11" t="s">
        <v>13</v>
      </c>
      <c r="B22" s="10" t="s">
        <v>5</v>
      </c>
      <c r="C22" s="18">
        <v>14.9</v>
      </c>
      <c r="D22" s="18">
        <v>16.8</v>
      </c>
      <c r="E22" s="14">
        <f t="shared" si="0"/>
        <v>88.69047619047619</v>
      </c>
      <c r="F22" s="17"/>
      <c r="G22" s="17"/>
    </row>
    <row r="23" spans="1:6" ht="58.5">
      <c r="A23" s="11" t="s">
        <v>70</v>
      </c>
      <c r="B23" s="10" t="s">
        <v>5</v>
      </c>
      <c r="C23" s="18">
        <v>15.7</v>
      </c>
      <c r="D23" s="18">
        <v>15.3</v>
      </c>
      <c r="E23" s="14">
        <f t="shared" si="0"/>
        <v>102.61437908496731</v>
      </c>
      <c r="F23" s="17"/>
    </row>
    <row r="24" spans="1:6" ht="18.75">
      <c r="A24" s="51" t="s">
        <v>15</v>
      </c>
      <c r="B24" s="52"/>
      <c r="C24" s="57"/>
      <c r="D24" s="57"/>
      <c r="E24" s="58"/>
      <c r="F24" s="17"/>
    </row>
    <row r="25" spans="1:6" ht="37.5">
      <c r="A25" s="41" t="s">
        <v>66</v>
      </c>
      <c r="B25" s="42" t="s">
        <v>11</v>
      </c>
      <c r="C25" s="18">
        <v>115.9</v>
      </c>
      <c r="D25" s="18">
        <v>63.9</v>
      </c>
      <c r="E25" s="26">
        <f>C25/D25*100</f>
        <v>181.37715179968703</v>
      </c>
      <c r="F25" s="17"/>
    </row>
    <row r="26" spans="1:6" ht="18.75">
      <c r="A26" s="43" t="s">
        <v>17</v>
      </c>
      <c r="B26" s="10"/>
      <c r="C26" s="18"/>
      <c r="D26" s="18"/>
      <c r="E26" s="26"/>
      <c r="F26" s="17"/>
    </row>
    <row r="27" spans="1:6" ht="37.5">
      <c r="A27" s="44" t="s">
        <v>16</v>
      </c>
      <c r="B27" s="10" t="s">
        <v>5</v>
      </c>
      <c r="C27" s="18">
        <v>0</v>
      </c>
      <c r="D27" s="18">
        <v>0</v>
      </c>
      <c r="E27" s="26">
        <v>0</v>
      </c>
      <c r="F27" s="17"/>
    </row>
    <row r="28" spans="1:6" ht="18.75">
      <c r="A28" s="44" t="s">
        <v>65</v>
      </c>
      <c r="B28" s="10" t="s">
        <v>11</v>
      </c>
      <c r="C28" s="18">
        <v>0</v>
      </c>
      <c r="D28" s="18">
        <v>0</v>
      </c>
      <c r="E28" s="26">
        <v>0</v>
      </c>
      <c r="F28" s="17"/>
    </row>
    <row r="29" spans="1:6" ht="18.75">
      <c r="A29" s="43" t="s">
        <v>18</v>
      </c>
      <c r="B29" s="10"/>
      <c r="C29" s="18"/>
      <c r="D29" s="18"/>
      <c r="E29" s="26"/>
      <c r="F29" s="17"/>
    </row>
    <row r="30" spans="1:7" ht="37.5">
      <c r="A30" s="44" t="s">
        <v>16</v>
      </c>
      <c r="B30" s="10" t="s">
        <v>5</v>
      </c>
      <c r="C30" s="18" t="s">
        <v>73</v>
      </c>
      <c r="D30" s="18">
        <v>0.018</v>
      </c>
      <c r="E30" s="26"/>
      <c r="F30" s="17"/>
      <c r="G30" s="17"/>
    </row>
    <row r="31" spans="1:7" ht="18.75">
      <c r="A31" s="44" t="s">
        <v>65</v>
      </c>
      <c r="B31" s="10" t="s">
        <v>11</v>
      </c>
      <c r="C31" s="18">
        <v>135.1</v>
      </c>
      <c r="D31" s="18">
        <v>21</v>
      </c>
      <c r="E31" s="26"/>
      <c r="F31" s="17"/>
      <c r="G31" s="17"/>
    </row>
    <row r="32" spans="1:8" ht="37.5">
      <c r="A32" s="43" t="s">
        <v>19</v>
      </c>
      <c r="B32" s="10"/>
      <c r="C32" s="18"/>
      <c r="D32" s="18"/>
      <c r="E32" s="26"/>
      <c r="F32" s="17"/>
      <c r="G32" s="17"/>
      <c r="H32" s="17"/>
    </row>
    <row r="33" spans="1:8" ht="37.5">
      <c r="A33" s="44" t="s">
        <v>62</v>
      </c>
      <c r="B33" s="10" t="s">
        <v>5</v>
      </c>
      <c r="C33" s="18">
        <v>1.4</v>
      </c>
      <c r="D33" s="18">
        <v>0.782</v>
      </c>
      <c r="E33" s="26">
        <f>C33/D33*100</f>
        <v>179.02813299232733</v>
      </c>
      <c r="F33" s="17"/>
      <c r="G33" s="17"/>
      <c r="H33" s="17"/>
    </row>
    <row r="34" spans="1:7" ht="18.75">
      <c r="A34" s="24" t="s">
        <v>20</v>
      </c>
      <c r="B34" s="25"/>
      <c r="C34" s="18"/>
      <c r="D34" s="18"/>
      <c r="E34" s="26"/>
      <c r="F34" s="17"/>
      <c r="G34" s="17"/>
    </row>
    <row r="35" spans="1:7" ht="18.75">
      <c r="A35" s="45" t="s">
        <v>21</v>
      </c>
      <c r="B35" s="10" t="s">
        <v>11</v>
      </c>
      <c r="C35" s="18">
        <v>105.4</v>
      </c>
      <c r="D35" s="18">
        <v>89.7</v>
      </c>
      <c r="E35" s="26">
        <f>C35/D35*100</f>
        <v>117.50278706800445</v>
      </c>
      <c r="F35" s="17"/>
      <c r="G35" s="17"/>
    </row>
    <row r="36" spans="1:6" ht="18.75">
      <c r="A36" s="46" t="s">
        <v>22</v>
      </c>
      <c r="B36" s="25"/>
      <c r="C36" s="18"/>
      <c r="D36" s="18"/>
      <c r="E36" s="26"/>
      <c r="F36" s="17"/>
    </row>
    <row r="37" spans="1:6" ht="18.75">
      <c r="A37" s="27" t="s">
        <v>23</v>
      </c>
      <c r="B37" s="10" t="s">
        <v>5</v>
      </c>
      <c r="C37" s="18">
        <v>42.603</v>
      </c>
      <c r="D37" s="18">
        <v>29.789</v>
      </c>
      <c r="E37" s="26">
        <f>C37/D37*100</f>
        <v>143.0158783443553</v>
      </c>
      <c r="F37" s="17"/>
    </row>
    <row r="38" spans="1:6" ht="18.75">
      <c r="A38" s="27" t="s">
        <v>24</v>
      </c>
      <c r="B38" s="10" t="s">
        <v>25</v>
      </c>
      <c r="C38" s="18">
        <v>336.3</v>
      </c>
      <c r="D38" s="18">
        <v>107.6</v>
      </c>
      <c r="E38" s="26"/>
      <c r="F38" s="17"/>
    </row>
    <row r="39" spans="1:7" ht="18.75">
      <c r="A39" s="24" t="s">
        <v>26</v>
      </c>
      <c r="B39" s="25"/>
      <c r="C39" s="18"/>
      <c r="D39" s="18"/>
      <c r="E39" s="26"/>
      <c r="F39" s="17"/>
      <c r="G39" s="17"/>
    </row>
    <row r="40" spans="1:10" ht="18.75">
      <c r="A40" s="27" t="s">
        <v>27</v>
      </c>
      <c r="B40" s="10" t="s">
        <v>28</v>
      </c>
      <c r="C40" s="18">
        <v>0</v>
      </c>
      <c r="D40" s="18">
        <v>0</v>
      </c>
      <c r="E40" s="26">
        <v>0</v>
      </c>
      <c r="F40" s="17"/>
      <c r="G40" s="17"/>
      <c r="J40" t="s">
        <v>68</v>
      </c>
    </row>
    <row r="41" spans="1:7" ht="18.75">
      <c r="A41" s="28" t="s">
        <v>29</v>
      </c>
      <c r="B41" s="10" t="s">
        <v>30</v>
      </c>
      <c r="C41" s="18">
        <v>0</v>
      </c>
      <c r="D41" s="18">
        <v>0</v>
      </c>
      <c r="E41" s="26">
        <v>0</v>
      </c>
      <c r="F41" s="17"/>
      <c r="G41" s="17"/>
    </row>
    <row r="42" spans="1:6" ht="58.5">
      <c r="A42" s="29" t="s">
        <v>31</v>
      </c>
      <c r="B42" s="10" t="s">
        <v>8</v>
      </c>
      <c r="C42" s="18">
        <v>3302.8</v>
      </c>
      <c r="D42" s="18">
        <v>2585.5</v>
      </c>
      <c r="E42" s="26">
        <f>C42/D42*100</f>
        <v>127.74318313672404</v>
      </c>
      <c r="F42" s="59"/>
    </row>
    <row r="43" spans="1:6" ht="18.75">
      <c r="A43" s="51" t="s">
        <v>72</v>
      </c>
      <c r="B43" s="52"/>
      <c r="C43" s="52"/>
      <c r="D43" s="52"/>
      <c r="E43" s="53"/>
      <c r="F43" s="17"/>
    </row>
    <row r="44" spans="1:6" ht="19.5">
      <c r="A44" s="30" t="s">
        <v>71</v>
      </c>
      <c r="B44" s="10" t="s">
        <v>32</v>
      </c>
      <c r="C44" s="18">
        <v>8.218</v>
      </c>
      <c r="D44" s="18">
        <v>8.347</v>
      </c>
      <c r="E44" s="31">
        <f>C44/D44*100</f>
        <v>98.45453456331616</v>
      </c>
      <c r="F44" s="17"/>
    </row>
    <row r="45" spans="1:6" ht="19.5">
      <c r="A45" s="11" t="s">
        <v>34</v>
      </c>
      <c r="B45" s="10" t="s">
        <v>33</v>
      </c>
      <c r="C45" s="18">
        <v>1.396</v>
      </c>
      <c r="D45" s="18">
        <v>1.347</v>
      </c>
      <c r="E45" s="31">
        <f aca="true" t="shared" si="1" ref="E45:E53">C45/D45*100</f>
        <v>103.63771343726799</v>
      </c>
      <c r="F45" s="17"/>
    </row>
    <row r="46" spans="1:6" ht="19.5">
      <c r="A46" s="29" t="s">
        <v>35</v>
      </c>
      <c r="B46" s="10"/>
      <c r="C46" s="18"/>
      <c r="D46" s="18"/>
      <c r="E46" s="31"/>
      <c r="F46" s="17"/>
    </row>
    <row r="47" spans="1:6" ht="18.75">
      <c r="A47" s="32" t="s">
        <v>43</v>
      </c>
      <c r="B47" s="10" t="s">
        <v>33</v>
      </c>
      <c r="C47" s="18">
        <v>0.081</v>
      </c>
      <c r="D47" s="18">
        <v>0.044</v>
      </c>
      <c r="E47" s="31">
        <f t="shared" si="1"/>
        <v>184.0909090909091</v>
      </c>
      <c r="F47" s="17"/>
    </row>
    <row r="48" spans="1:6" ht="18.75">
      <c r="A48" s="32" t="s">
        <v>59</v>
      </c>
      <c r="B48" s="10" t="s">
        <v>33</v>
      </c>
      <c r="C48" s="33">
        <v>0.052</v>
      </c>
      <c r="D48" s="33">
        <v>0.043</v>
      </c>
      <c r="E48" s="31">
        <f t="shared" si="1"/>
        <v>120.93023255813955</v>
      </c>
      <c r="F48" s="17"/>
    </row>
    <row r="49" spans="1:6" ht="18.75">
      <c r="A49" s="34" t="s">
        <v>45</v>
      </c>
      <c r="B49" s="10" t="s">
        <v>33</v>
      </c>
      <c r="C49" s="18">
        <v>0</v>
      </c>
      <c r="D49" s="18">
        <v>0</v>
      </c>
      <c r="E49" s="31"/>
      <c r="F49" s="17"/>
    </row>
    <row r="50" spans="1:6" ht="18.75">
      <c r="A50" s="34" t="s">
        <v>46</v>
      </c>
      <c r="B50" s="10" t="s">
        <v>33</v>
      </c>
      <c r="C50" s="18">
        <v>0.001</v>
      </c>
      <c r="D50" s="18">
        <v>0.014</v>
      </c>
      <c r="E50" s="31">
        <f t="shared" si="1"/>
        <v>7.142857142857142</v>
      </c>
      <c r="F50" s="17"/>
    </row>
    <row r="51" spans="1:6" ht="18.75">
      <c r="A51" s="34" t="s">
        <v>47</v>
      </c>
      <c r="B51" s="10" t="s">
        <v>33</v>
      </c>
      <c r="C51" s="18">
        <v>0.005</v>
      </c>
      <c r="D51" s="18">
        <v>0.006</v>
      </c>
      <c r="E51" s="31">
        <f t="shared" si="1"/>
        <v>83.33333333333334</v>
      </c>
      <c r="F51" s="17"/>
    </row>
    <row r="52" spans="1:6" ht="18.75">
      <c r="A52" s="34" t="s">
        <v>22</v>
      </c>
      <c r="B52" s="10" t="s">
        <v>33</v>
      </c>
      <c r="C52" s="18">
        <v>0.169</v>
      </c>
      <c r="D52" s="18">
        <v>0.16</v>
      </c>
      <c r="E52" s="31">
        <f t="shared" si="1"/>
        <v>105.62500000000001</v>
      </c>
      <c r="F52" s="17"/>
    </row>
    <row r="53" spans="1:6" ht="56.25">
      <c r="A53" s="15" t="s">
        <v>67</v>
      </c>
      <c r="B53" s="10" t="s">
        <v>32</v>
      </c>
      <c r="C53" s="22">
        <v>0.013</v>
      </c>
      <c r="D53" s="22">
        <v>0.013</v>
      </c>
      <c r="E53" s="31">
        <f t="shared" si="1"/>
        <v>100</v>
      </c>
      <c r="F53" s="17"/>
    </row>
    <row r="54" spans="1:6" ht="18.75">
      <c r="A54" s="34" t="s">
        <v>48</v>
      </c>
      <c r="B54" s="10" t="s">
        <v>33</v>
      </c>
      <c r="C54" s="18">
        <v>0</v>
      </c>
      <c r="D54" s="18">
        <v>0</v>
      </c>
      <c r="E54" s="31"/>
      <c r="F54" s="17"/>
    </row>
    <row r="55" spans="1:6" ht="37.5">
      <c r="A55" s="15" t="s">
        <v>44</v>
      </c>
      <c r="B55" s="10" t="s">
        <v>33</v>
      </c>
      <c r="C55" s="22">
        <v>0.191</v>
      </c>
      <c r="D55" s="22">
        <v>0.198</v>
      </c>
      <c r="E55" s="31">
        <f aca="true" t="shared" si="2" ref="E55:E68">C55/D55*100</f>
        <v>96.46464646464646</v>
      </c>
      <c r="F55" s="17"/>
    </row>
    <row r="56" spans="1:6" ht="18.75">
      <c r="A56" s="34" t="s">
        <v>49</v>
      </c>
      <c r="B56" s="10" t="s">
        <v>32</v>
      </c>
      <c r="C56" s="18">
        <v>0.614</v>
      </c>
      <c r="D56" s="18">
        <v>0.597</v>
      </c>
      <c r="E56" s="31">
        <f t="shared" si="2"/>
        <v>102.84757118927973</v>
      </c>
      <c r="F56" s="17"/>
    </row>
    <row r="57" spans="1:6" ht="18.75">
      <c r="A57" s="34" t="s">
        <v>50</v>
      </c>
      <c r="B57" s="10" t="s">
        <v>32</v>
      </c>
      <c r="C57" s="18">
        <v>0.115</v>
      </c>
      <c r="D57" s="18">
        <v>0.115</v>
      </c>
      <c r="E57" s="31">
        <f t="shared" si="2"/>
        <v>100</v>
      </c>
      <c r="F57" s="17"/>
    </row>
    <row r="58" spans="1:6" ht="37.5">
      <c r="A58" s="32" t="s">
        <v>51</v>
      </c>
      <c r="B58" s="10" t="s">
        <v>32</v>
      </c>
      <c r="C58" s="18">
        <v>0.097</v>
      </c>
      <c r="D58" s="18">
        <v>0.099</v>
      </c>
      <c r="E58" s="31">
        <f t="shared" si="2"/>
        <v>97.97979797979798</v>
      </c>
      <c r="F58" s="17"/>
    </row>
    <row r="59" spans="1:6" ht="18.75">
      <c r="A59" s="34" t="s">
        <v>53</v>
      </c>
      <c r="B59" s="10" t="s">
        <v>33</v>
      </c>
      <c r="C59" s="18">
        <v>0.058</v>
      </c>
      <c r="D59" s="18">
        <v>0.058</v>
      </c>
      <c r="E59" s="31">
        <f>C59/D59*100</f>
        <v>100</v>
      </c>
      <c r="F59" s="17"/>
    </row>
    <row r="60" spans="1:6" ht="75">
      <c r="A60" s="35" t="s">
        <v>64</v>
      </c>
      <c r="B60" s="10" t="s">
        <v>33</v>
      </c>
      <c r="C60" s="18">
        <v>0.759</v>
      </c>
      <c r="D60" s="18">
        <v>0.757</v>
      </c>
      <c r="E60" s="31">
        <f>C60/D60*100</f>
        <v>100.26420079260238</v>
      </c>
      <c r="F60" s="17"/>
    </row>
    <row r="61" spans="1:6" ht="18.75">
      <c r="A61" s="36" t="s">
        <v>52</v>
      </c>
      <c r="B61" s="10"/>
      <c r="C61" s="37"/>
      <c r="D61" s="23"/>
      <c r="E61" s="31"/>
      <c r="F61" s="17"/>
    </row>
    <row r="62" spans="1:6" ht="18.75">
      <c r="A62" s="38" t="s">
        <v>49</v>
      </c>
      <c r="B62" s="10" t="s">
        <v>33</v>
      </c>
      <c r="C62" s="18">
        <v>0.498</v>
      </c>
      <c r="D62" s="18">
        <v>0.487</v>
      </c>
      <c r="E62" s="31">
        <f t="shared" si="2"/>
        <v>102.25872689938397</v>
      </c>
      <c r="F62" s="17"/>
    </row>
    <row r="63" spans="1:6" ht="18.75">
      <c r="A63" s="38" t="s">
        <v>54</v>
      </c>
      <c r="B63" s="10" t="s">
        <v>32</v>
      </c>
      <c r="C63" s="18"/>
      <c r="D63" s="18"/>
      <c r="E63" s="31"/>
      <c r="F63" s="17"/>
    </row>
    <row r="64" spans="1:6" ht="18.75">
      <c r="A64" s="38" t="s">
        <v>55</v>
      </c>
      <c r="B64" s="10" t="s">
        <v>33</v>
      </c>
      <c r="C64" s="18">
        <v>0.097</v>
      </c>
      <c r="D64" s="18">
        <v>0.099</v>
      </c>
      <c r="E64" s="31">
        <f t="shared" si="2"/>
        <v>97.97979797979798</v>
      </c>
      <c r="F64" s="17"/>
    </row>
    <row r="65" spans="1:6" ht="18.75">
      <c r="A65" s="38" t="s">
        <v>56</v>
      </c>
      <c r="B65" s="10" t="s">
        <v>33</v>
      </c>
      <c r="C65" s="18"/>
      <c r="D65" s="18"/>
      <c r="E65" s="31"/>
      <c r="F65" s="17"/>
    </row>
    <row r="66" spans="1:6" ht="18.75">
      <c r="A66" s="38" t="s">
        <v>57</v>
      </c>
      <c r="B66" s="10" t="s">
        <v>33</v>
      </c>
      <c r="C66" s="18"/>
      <c r="D66" s="18"/>
      <c r="E66" s="31"/>
      <c r="F66" s="17"/>
    </row>
    <row r="67" spans="1:6" ht="18.75">
      <c r="A67" s="38" t="s">
        <v>58</v>
      </c>
      <c r="B67" s="10" t="s">
        <v>32</v>
      </c>
      <c r="C67" s="18">
        <v>0.164</v>
      </c>
      <c r="D67" s="18">
        <v>0.171</v>
      </c>
      <c r="E67" s="31">
        <f t="shared" si="2"/>
        <v>95.90643274853801</v>
      </c>
      <c r="F67" s="17"/>
    </row>
    <row r="68" spans="1:6" ht="39">
      <c r="A68" s="11" t="s">
        <v>36</v>
      </c>
      <c r="B68" s="10" t="s">
        <v>11</v>
      </c>
      <c r="C68" s="18">
        <v>1.7</v>
      </c>
      <c r="D68" s="18">
        <v>1.2</v>
      </c>
      <c r="E68" s="31">
        <f t="shared" si="2"/>
        <v>141.66666666666669</v>
      </c>
      <c r="F68" s="17"/>
    </row>
    <row r="69" spans="1:6" ht="39">
      <c r="A69" s="11" t="s">
        <v>37</v>
      </c>
      <c r="B69" s="10" t="s">
        <v>14</v>
      </c>
      <c r="C69" s="21">
        <v>36677</v>
      </c>
      <c r="D69" s="21">
        <v>35325</v>
      </c>
      <c r="E69" s="31">
        <f>C69/D69*100</f>
        <v>103.82731776362351</v>
      </c>
      <c r="F69" s="17"/>
    </row>
    <row r="70" spans="1:7" ht="19.5">
      <c r="A70" s="11" t="s">
        <v>35</v>
      </c>
      <c r="B70" s="10"/>
      <c r="C70" s="37"/>
      <c r="D70" s="37"/>
      <c r="E70" s="31"/>
      <c r="F70" s="17"/>
      <c r="G70" s="17"/>
    </row>
    <row r="71" spans="1:7" ht="18.75">
      <c r="A71" s="32" t="s">
        <v>43</v>
      </c>
      <c r="B71" s="10" t="s">
        <v>14</v>
      </c>
      <c r="C71" s="18">
        <v>19115</v>
      </c>
      <c r="D71" s="18">
        <v>24629</v>
      </c>
      <c r="E71" s="31">
        <f>C71/D71*100</f>
        <v>77.61175849608185</v>
      </c>
      <c r="F71" s="17"/>
      <c r="G71" s="17"/>
    </row>
    <row r="72" spans="1:7" ht="18.75">
      <c r="A72" s="32" t="s">
        <v>59</v>
      </c>
      <c r="B72" s="10" t="s">
        <v>14</v>
      </c>
      <c r="C72" s="18">
        <v>28519</v>
      </c>
      <c r="D72" s="18">
        <v>27837</v>
      </c>
      <c r="E72" s="31">
        <f>C72/D72*100</f>
        <v>102.44997664978266</v>
      </c>
      <c r="F72" s="17"/>
      <c r="G72" s="17"/>
    </row>
    <row r="73" spans="1:7" ht="18.75">
      <c r="A73" s="34" t="s">
        <v>45</v>
      </c>
      <c r="B73" s="10" t="s">
        <v>14</v>
      </c>
      <c r="C73" s="18"/>
      <c r="D73" s="18"/>
      <c r="E73" s="31"/>
      <c r="F73" s="17"/>
      <c r="G73" s="17"/>
    </row>
    <row r="74" spans="1:7" ht="18.75">
      <c r="A74" s="34" t="s">
        <v>46</v>
      </c>
      <c r="B74" s="10" t="s">
        <v>14</v>
      </c>
      <c r="C74" s="18"/>
      <c r="D74" s="18">
        <v>27476</v>
      </c>
      <c r="E74" s="31">
        <f aca="true" t="shared" si="3" ref="E74:E93">C74/D74*100</f>
        <v>0</v>
      </c>
      <c r="F74" s="17"/>
      <c r="G74" s="17"/>
    </row>
    <row r="75" spans="1:7" ht="18.75">
      <c r="A75" s="34" t="s">
        <v>47</v>
      </c>
      <c r="B75" s="10" t="s">
        <v>14</v>
      </c>
      <c r="C75" s="18"/>
      <c r="D75" s="18"/>
      <c r="E75" s="31" t="e">
        <f t="shared" si="3"/>
        <v>#DIV/0!</v>
      </c>
      <c r="F75" s="17"/>
      <c r="G75" s="17"/>
    </row>
    <row r="76" spans="1:7" ht="18.75">
      <c r="A76" s="34" t="s">
        <v>22</v>
      </c>
      <c r="B76" s="10" t="s">
        <v>14</v>
      </c>
      <c r="C76" s="18">
        <v>36538</v>
      </c>
      <c r="D76" s="18">
        <v>34466</v>
      </c>
      <c r="E76" s="31">
        <f t="shared" si="3"/>
        <v>106.01172169674462</v>
      </c>
      <c r="F76" s="17"/>
      <c r="G76" s="17"/>
    </row>
    <row r="77" spans="1:7" ht="56.25">
      <c r="A77" s="15" t="s">
        <v>67</v>
      </c>
      <c r="B77" s="10" t="s">
        <v>14</v>
      </c>
      <c r="C77" s="18">
        <v>26949</v>
      </c>
      <c r="D77" s="18">
        <v>26307</v>
      </c>
      <c r="E77" s="31">
        <f t="shared" si="3"/>
        <v>102.44041509864294</v>
      </c>
      <c r="F77" s="17"/>
      <c r="G77" s="17"/>
    </row>
    <row r="78" spans="1:7" ht="18.75">
      <c r="A78" s="34" t="s">
        <v>48</v>
      </c>
      <c r="B78" s="10" t="s">
        <v>14</v>
      </c>
      <c r="C78" s="18"/>
      <c r="D78" s="18"/>
      <c r="E78" s="31"/>
      <c r="F78" s="17"/>
      <c r="G78" s="17"/>
    </row>
    <row r="79" spans="1:7" ht="37.5">
      <c r="A79" s="15" t="s">
        <v>44</v>
      </c>
      <c r="B79" s="10" t="s">
        <v>14</v>
      </c>
      <c r="C79" s="18">
        <v>44327</v>
      </c>
      <c r="D79" s="18">
        <v>42105</v>
      </c>
      <c r="E79" s="31">
        <f t="shared" si="3"/>
        <v>105.27728298301864</v>
      </c>
      <c r="F79" s="17"/>
      <c r="G79" s="17"/>
    </row>
    <row r="80" spans="1:7" ht="18.75">
      <c r="A80" s="34" t="s">
        <v>49</v>
      </c>
      <c r="B80" s="10" t="s">
        <v>14</v>
      </c>
      <c r="C80" s="18">
        <v>36599</v>
      </c>
      <c r="D80" s="18">
        <v>34374</v>
      </c>
      <c r="E80" s="31">
        <f t="shared" si="3"/>
        <v>106.47291557572585</v>
      </c>
      <c r="F80" s="17"/>
      <c r="G80" s="17"/>
    </row>
    <row r="81" spans="1:7" ht="18.75">
      <c r="A81" s="34" t="s">
        <v>50</v>
      </c>
      <c r="B81" s="10" t="s">
        <v>14</v>
      </c>
      <c r="C81" s="18">
        <v>44472</v>
      </c>
      <c r="D81" s="18">
        <v>44878</v>
      </c>
      <c r="E81" s="31">
        <f t="shared" si="3"/>
        <v>99.09532510361424</v>
      </c>
      <c r="F81" s="17"/>
      <c r="G81" s="17"/>
    </row>
    <row r="82" spans="1:7" ht="37.5">
      <c r="A82" s="32" t="s">
        <v>51</v>
      </c>
      <c r="B82" s="10" t="s">
        <v>14</v>
      </c>
      <c r="C82" s="18">
        <v>33447</v>
      </c>
      <c r="D82" s="18">
        <v>29431</v>
      </c>
      <c r="E82" s="31">
        <f t="shared" si="3"/>
        <v>113.64547585878834</v>
      </c>
      <c r="F82" s="17"/>
      <c r="G82" s="17"/>
    </row>
    <row r="83" spans="1:7" ht="18.75">
      <c r="A83" s="34" t="s">
        <v>53</v>
      </c>
      <c r="B83" s="10" t="s">
        <v>14</v>
      </c>
      <c r="C83" s="18">
        <v>36793</v>
      </c>
      <c r="D83" s="18">
        <v>36274</v>
      </c>
      <c r="E83" s="31">
        <f t="shared" si="3"/>
        <v>101.43077686497215</v>
      </c>
      <c r="F83" s="17"/>
      <c r="G83" s="17"/>
    </row>
    <row r="84" spans="1:7" ht="75">
      <c r="A84" s="35" t="s">
        <v>64</v>
      </c>
      <c r="B84" s="10" t="s">
        <v>14</v>
      </c>
      <c r="C84" s="18">
        <v>37745</v>
      </c>
      <c r="D84" s="18">
        <v>35501</v>
      </c>
      <c r="E84" s="31">
        <f t="shared" si="3"/>
        <v>106.32094870567026</v>
      </c>
      <c r="F84" s="17"/>
      <c r="G84" s="17"/>
    </row>
    <row r="85" spans="1:7" ht="18.75">
      <c r="A85" s="36" t="s">
        <v>52</v>
      </c>
      <c r="B85" s="10"/>
      <c r="C85" s="37"/>
      <c r="D85" s="37"/>
      <c r="E85" s="31"/>
      <c r="F85" s="17"/>
      <c r="G85" s="17"/>
    </row>
    <row r="86" spans="1:7" ht="18.75">
      <c r="A86" s="38" t="s">
        <v>49</v>
      </c>
      <c r="B86" s="10" t="s">
        <v>14</v>
      </c>
      <c r="C86" s="18">
        <v>36107</v>
      </c>
      <c r="D86" s="18">
        <v>33699</v>
      </c>
      <c r="E86" s="31">
        <f t="shared" si="3"/>
        <v>107.14561262945487</v>
      </c>
      <c r="F86" s="17"/>
      <c r="G86" s="17"/>
    </row>
    <row r="87" spans="1:7" ht="18.75">
      <c r="A87" s="38" t="s">
        <v>54</v>
      </c>
      <c r="B87" s="10" t="s">
        <v>14</v>
      </c>
      <c r="C87" s="18"/>
      <c r="D87" s="18"/>
      <c r="E87" s="31"/>
      <c r="F87" s="17"/>
      <c r="G87" s="17"/>
    </row>
    <row r="88" spans="1:7" ht="18.75">
      <c r="A88" s="38" t="s">
        <v>55</v>
      </c>
      <c r="B88" s="10" t="s">
        <v>14</v>
      </c>
      <c r="C88" s="18">
        <v>33447</v>
      </c>
      <c r="D88" s="18">
        <v>29431</v>
      </c>
      <c r="E88" s="31">
        <f t="shared" si="3"/>
        <v>113.64547585878834</v>
      </c>
      <c r="F88" s="17"/>
      <c r="G88" s="17"/>
    </row>
    <row r="89" spans="1:7" ht="18.75">
      <c r="A89" s="38" t="s">
        <v>56</v>
      </c>
      <c r="B89" s="10" t="s">
        <v>14</v>
      </c>
      <c r="C89" s="18"/>
      <c r="D89" s="18"/>
      <c r="E89" s="31"/>
      <c r="F89" s="17"/>
      <c r="G89" s="17"/>
    </row>
    <row r="90" spans="1:7" ht="18.75">
      <c r="A90" s="38" t="s">
        <v>57</v>
      </c>
      <c r="B90" s="10" t="s">
        <v>14</v>
      </c>
      <c r="C90" s="18"/>
      <c r="D90" s="18"/>
      <c r="E90" s="31"/>
      <c r="F90" s="17"/>
      <c r="G90" s="17"/>
    </row>
    <row r="91" spans="1:7" ht="18.75">
      <c r="A91" s="38" t="s">
        <v>58</v>
      </c>
      <c r="B91" s="10" t="s">
        <v>14</v>
      </c>
      <c r="C91" s="18">
        <v>45260</v>
      </c>
      <c r="D91" s="18">
        <v>44147</v>
      </c>
      <c r="E91" s="31">
        <f t="shared" si="3"/>
        <v>102.5211226130881</v>
      </c>
      <c r="F91" s="17"/>
      <c r="G91" s="17"/>
    </row>
    <row r="92" spans="1:7" ht="19.5">
      <c r="A92" s="39" t="s">
        <v>38</v>
      </c>
      <c r="B92" s="10" t="s">
        <v>5</v>
      </c>
      <c r="C92" s="18">
        <v>2382.8</v>
      </c>
      <c r="D92" s="18">
        <v>156.4</v>
      </c>
      <c r="E92" s="31"/>
      <c r="F92" s="17"/>
      <c r="G92" s="17"/>
    </row>
    <row r="93" spans="1:7" ht="19.5">
      <c r="A93" s="39" t="s">
        <v>39</v>
      </c>
      <c r="B93" s="10" t="s">
        <v>5</v>
      </c>
      <c r="C93" s="18">
        <v>153602.1</v>
      </c>
      <c r="D93" s="18">
        <v>142748.2</v>
      </c>
      <c r="E93" s="31">
        <f t="shared" si="3"/>
        <v>107.60352845079657</v>
      </c>
      <c r="F93" s="17"/>
      <c r="G93" s="17"/>
    </row>
    <row r="94" spans="1:7" ht="19.5">
      <c r="A94" s="11" t="s">
        <v>75</v>
      </c>
      <c r="B94" s="10" t="s">
        <v>14</v>
      </c>
      <c r="C94" s="18">
        <v>11844</v>
      </c>
      <c r="D94" s="18"/>
      <c r="E94" s="31"/>
      <c r="F94" s="17"/>
      <c r="G94" s="17"/>
    </row>
    <row r="95" spans="1:7" ht="19.5">
      <c r="A95" s="11" t="s">
        <v>40</v>
      </c>
      <c r="B95" s="10" t="s">
        <v>42</v>
      </c>
      <c r="C95" s="18">
        <v>0</v>
      </c>
      <c r="D95" s="18">
        <v>0</v>
      </c>
      <c r="E95" s="31">
        <v>0</v>
      </c>
      <c r="F95" s="17"/>
      <c r="G95" s="17"/>
    </row>
    <row r="96" spans="1:7" ht="18.75">
      <c r="A96" s="40" t="s">
        <v>41</v>
      </c>
      <c r="B96" s="10" t="s">
        <v>42</v>
      </c>
      <c r="C96" s="18">
        <v>0</v>
      </c>
      <c r="D96" s="18">
        <v>0</v>
      </c>
      <c r="E96" s="31">
        <v>0</v>
      </c>
      <c r="F96" s="17" t="e">
        <f>+A75:F104A77:F96</f>
        <v>#NAME?</v>
      </c>
      <c r="G96" s="17"/>
    </row>
    <row r="97" spans="1:5" ht="15.75">
      <c r="A97" s="19"/>
      <c r="B97" s="3"/>
      <c r="C97" s="4"/>
      <c r="D97" s="4"/>
      <c r="E97" s="5"/>
    </row>
  </sheetData>
  <sheetProtection/>
  <mergeCells count="6">
    <mergeCell ref="D1:E1"/>
    <mergeCell ref="A2:E2"/>
    <mergeCell ref="A3:E3"/>
    <mergeCell ref="A43:E43"/>
    <mergeCell ref="A5:E5"/>
    <mergeCell ref="A24:E24"/>
  </mergeCells>
  <printOptions/>
  <pageMargins left="0.75" right="0.75" top="1" bottom="1" header="0.5" footer="0.5"/>
  <pageSetup fitToHeight="4" horizontalDpi="300" verticalDpi="300" orientation="portrait" paperSize="9" scale="52" r:id="rId1"/>
  <rowBreaks count="1" manualBreakCount="1">
    <brk id="4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2022-05-18T02:11:50Z</cp:lastPrinted>
  <dcterms:created xsi:type="dcterms:W3CDTF">2006-03-06T08:26:24Z</dcterms:created>
  <dcterms:modified xsi:type="dcterms:W3CDTF">2022-05-18T02:13:18Z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-1639131488</vt:i4>
  </property>
  <property fmtid="{D5CDD505-2E9C-101B-9397-08002B2CF9AE}" pid="3" name="_EmailSubject">
    <vt:lpwstr/>
  </property>
  <property fmtid="{D5CDD505-2E9C-101B-9397-08002B2CF9AE}" pid="4" name="_AuthorEmail">
    <vt:lpwstr>regpol@govirk.ru</vt:lpwstr>
  </property>
  <property fmtid="{D5CDD505-2E9C-101B-9397-08002B2CF9AE}" pid="5" name="_AuthorEmailDisplayName">
    <vt:lpwstr>Бортаева А.Г. </vt:lpwstr>
  </property>
  <property fmtid="{D5CDD505-2E9C-101B-9397-08002B2CF9AE}" pid="6" name="_ReviewingToolsShownOnce">
    <vt:lpwstr/>
  </property>
</Properties>
</file>