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<sst xmlns="http://schemas.openxmlformats.org/spreadsheetml/2006/main" count="42" uniqueCount="24">
  <si>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</si>
  <si>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</si>
  <si>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</si>
  <si>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</si>
  <si>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</si>
  <si>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</si>
  <si>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</si>
  <si>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</si>
  <si>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</si>
  <si>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</si>
  <si>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</si>
  <si>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</si>
  <si>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</si>
  <si>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</si>
  <si>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</si>
  <si>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</si>
  <si>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</si>
  <si>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</si>
  <si>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</si>
  <si>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Консолидированный бюджет</t>
  </si>
  <si>
    <t>тыс. рублей</t>
  </si>
  <si>
    <t>на 01.07.2022 (по месячным отчетам)</t>
  </si>
  <si>
    <t>Исполнено на 01.07.2022</t>
  </si>
  <si>
    <t xml:space="preserve">Дотации на выравнивание бюджетной обеспеченности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</si>
</sst>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S7" sqref="S7:S16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x14ac:dyDescent="0.25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20</v>
      </c>
    </row>
    <row r="4" spans="1:22" ht="59.25" customHeight="1" thickBot="1" x14ac:dyDescent="0.3">
      <c r="A4" s="50" t="s">
        <v>0</v>
      </c>
      <c r="B4" s="52" t="s">
        <v>1</v>
      </c>
      <c r="C4" s="53"/>
      <c r="D4" s="53"/>
      <c r="E4" s="54" t="s">
        <v>23</v>
      </c>
      <c r="F4" s="55"/>
      <c r="G4" s="56"/>
      <c r="H4" s="46" t="s">
        <v>2</v>
      </c>
      <c r="I4" s="46"/>
      <c r="J4" s="46"/>
      <c r="K4" s="42" t="s">
        <v>3</v>
      </c>
      <c r="L4" s="43"/>
      <c r="M4" s="43"/>
      <c r="N4" s="54" t="s">
        <v>4</v>
      </c>
      <c r="O4" s="55"/>
      <c r="P4" s="55"/>
      <c r="Q4" s="42" t="s">
        <v>5</v>
      </c>
      <c r="R4" s="43"/>
      <c r="S4" s="44"/>
      <c r="T4" s="45" t="s">
        <v>6</v>
      </c>
      <c r="U4" s="46"/>
      <c r="V4" s="47"/>
    </row>
    <row r="5" spans="1:22" ht="45.75" thickBot="1" x14ac:dyDescent="0.3">
      <c r="A5" s="51"/>
      <c r="B5" s="1" t="s">
        <v>17</v>
      </c>
      <c r="C5" s="2" t="s">
        <v>22</v>
      </c>
      <c r="D5" s="3" t="s">
        <v>7</v>
      </c>
      <c r="E5" s="1" t="s">
        <v>17</v>
      </c>
      <c r="F5" s="41" t="s">
        <v>22</v>
      </c>
      <c r="G5" s="3" t="s">
        <v>7</v>
      </c>
      <c r="H5" s="1" t="s">
        <v>17</v>
      </c>
      <c r="I5" s="41" t="s">
        <v>22</v>
      </c>
      <c r="J5" s="4" t="s">
        <v>7</v>
      </c>
      <c r="K5" s="1" t="s">
        <v>17</v>
      </c>
      <c r="L5" s="41" t="s">
        <v>22</v>
      </c>
      <c r="M5" s="4" t="s">
        <v>7</v>
      </c>
      <c r="N5" s="1" t="s">
        <v>17</v>
      </c>
      <c r="O5" s="41" t="s">
        <v>22</v>
      </c>
      <c r="P5" s="4" t="s">
        <v>7</v>
      </c>
      <c r="Q5" s="1" t="s">
        <v>17</v>
      </c>
      <c r="R5" s="41" t="s">
        <v>22</v>
      </c>
      <c r="S5" s="4" t="s">
        <v>7</v>
      </c>
      <c r="T5" s="1" t="s">
        <v>17</v>
      </c>
      <c r="U5" s="41" t="s">
        <v>22</v>
      </c>
      <c r="V5" s="5" t="s">
        <v>7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8</v>
      </c>
      <c r="B7" s="14">
        <v>14136.8</v>
      </c>
      <c r="C7" s="15">
        <v>6317.2</v>
      </c>
      <c r="D7" s="16">
        <f t="shared" ref="D7:D16" si="0">IF(B7=0,"-",C7/B7)</f>
        <v>0.44686209043064912</v>
      </c>
      <c r="E7" s="14">
        <v>12636.7</v>
      </c>
      <c r="F7" s="15">
        <v>7376.9</v>
      </c>
      <c r="G7" s="16">
        <f t="shared" ref="G7:G16" si="1">IF(E7=0,"-",F7/E7)</f>
        <v>0.58376791409149531</v>
      </c>
      <c r="H7" s="14">
        <v>52426.8</v>
      </c>
      <c r="I7" s="15">
        <v>594</v>
      </c>
      <c r="J7" s="16">
        <f t="shared" ref="J7:J16" si="2">IF(H7=0,"-",I7/H7)</f>
        <v>1.1330083087275972E-2</v>
      </c>
      <c r="K7" s="14">
        <v>357.6</v>
      </c>
      <c r="L7" s="15">
        <v>154</v>
      </c>
      <c r="M7" s="16">
        <f t="shared" ref="M7:M16" si="3">IF(K7=0,"-",L7/K7)</f>
        <v>0.43064876957494402</v>
      </c>
      <c r="N7" s="14">
        <v>387.9</v>
      </c>
      <c r="O7" s="15">
        <v>129.19999999999999</v>
      </c>
      <c r="P7" s="16">
        <f t="shared" ref="P7:P14" si="4">IF(N7=0,"-",O7/N7)</f>
        <v>0.3330755349316834</v>
      </c>
      <c r="Q7" s="14">
        <v>80090.8</v>
      </c>
      <c r="R7" s="15">
        <v>14706.3</v>
      </c>
      <c r="S7" s="57">
        <f t="shared" ref="S7:S16" si="5">IF(Q7=0,"-",R7/Q7)</f>
        <v>0.18362034091306365</v>
      </c>
      <c r="T7" s="14">
        <v>82615.899999999994</v>
      </c>
      <c r="U7" s="15">
        <v>11118.8</v>
      </c>
      <c r="V7" s="16">
        <f t="shared" ref="V7:V16" si="6">IF(T7=0,"-",U7/T7)</f>
        <v>0.13458426283560429</v>
      </c>
    </row>
    <row r="8" spans="1:22" ht="15.75" x14ac:dyDescent="0.25">
      <c r="A8" s="13" t="s">
        <v>9</v>
      </c>
      <c r="B8" s="14">
        <v>2234.3000000000002</v>
      </c>
      <c r="C8" s="15">
        <v>1197.4000000000001</v>
      </c>
      <c r="D8" s="16">
        <f t="shared" si="0"/>
        <v>0.53591728953139683</v>
      </c>
      <c r="E8" s="14">
        <v>3748.3</v>
      </c>
      <c r="F8" s="15">
        <v>2185.6999999999998</v>
      </c>
      <c r="G8" s="16">
        <f t="shared" si="1"/>
        <v>0.58311768001494002</v>
      </c>
      <c r="H8" s="14">
        <v>400</v>
      </c>
      <c r="I8" s="15">
        <v>400</v>
      </c>
      <c r="J8" s="16">
        <f t="shared" si="2"/>
        <v>1</v>
      </c>
      <c r="K8" s="14">
        <v>190.8</v>
      </c>
      <c r="L8" s="15">
        <v>95.1</v>
      </c>
      <c r="M8" s="16">
        <f t="shared" si="3"/>
        <v>0.49842767295597479</v>
      </c>
      <c r="N8" s="14">
        <v>64.7</v>
      </c>
      <c r="O8" s="15">
        <v>64.400000000000006</v>
      </c>
      <c r="P8" s="16">
        <f t="shared" si="4"/>
        <v>0.99536321483771262</v>
      </c>
      <c r="Q8" s="14">
        <v>6680.9</v>
      </c>
      <c r="R8" s="15">
        <v>3942.4</v>
      </c>
      <c r="S8" s="57">
        <f t="shared" si="5"/>
        <v>0.59010013620919344</v>
      </c>
      <c r="T8" s="14">
        <v>7269.2</v>
      </c>
      <c r="U8" s="15">
        <v>3934.3</v>
      </c>
      <c r="V8" s="16">
        <f t="shared" si="6"/>
        <v>0.54122874594178183</v>
      </c>
    </row>
    <row r="9" spans="1:22" ht="15.75" x14ac:dyDescent="0.25">
      <c r="A9" s="13" t="s">
        <v>10</v>
      </c>
      <c r="B9" s="14">
        <v>2251.6999999999998</v>
      </c>
      <c r="C9" s="15">
        <v>1056.7</v>
      </c>
      <c r="D9" s="16">
        <f t="shared" si="0"/>
        <v>0.46928986987609367</v>
      </c>
      <c r="E9" s="14">
        <v>6860.3</v>
      </c>
      <c r="F9" s="15">
        <v>4000.1</v>
      </c>
      <c r="G9" s="16">
        <f>IF(E9=0,"-",F9/E9)</f>
        <v>0.58307945716659615</v>
      </c>
      <c r="H9" s="14">
        <v>400</v>
      </c>
      <c r="I9" s="15">
        <v>0</v>
      </c>
      <c r="J9" s="16">
        <f t="shared" si="2"/>
        <v>0</v>
      </c>
      <c r="K9" s="14">
        <v>190.8</v>
      </c>
      <c r="L9" s="15">
        <v>92.7</v>
      </c>
      <c r="M9" s="16">
        <f t="shared" si="3"/>
        <v>0.48584905660377359</v>
      </c>
      <c r="N9" s="14">
        <v>88.2</v>
      </c>
      <c r="O9" s="15">
        <v>33.9</v>
      </c>
      <c r="P9" s="16">
        <f t="shared" si="4"/>
        <v>0.38435374149659862</v>
      </c>
      <c r="Q9" s="14">
        <v>9795.5</v>
      </c>
      <c r="R9" s="15">
        <v>5183.3999999999996</v>
      </c>
      <c r="S9" s="57">
        <f t="shared" si="5"/>
        <v>0.52916134959930572</v>
      </c>
      <c r="T9" s="14">
        <v>12290.2</v>
      </c>
      <c r="U9" s="15">
        <v>4549.3</v>
      </c>
      <c r="V9" s="16">
        <f t="shared" si="6"/>
        <v>0.37015671022440644</v>
      </c>
    </row>
    <row r="10" spans="1:22" ht="31.5" x14ac:dyDescent="0.25">
      <c r="A10" s="13" t="s">
        <v>11</v>
      </c>
      <c r="B10" s="14">
        <v>1885.9</v>
      </c>
      <c r="C10" s="15">
        <v>1099.3</v>
      </c>
      <c r="D10" s="16">
        <f t="shared" si="0"/>
        <v>0.58290471392968868</v>
      </c>
      <c r="E10" s="14">
        <v>5610</v>
      </c>
      <c r="F10" s="15">
        <v>3271.1</v>
      </c>
      <c r="G10" s="16">
        <f t="shared" si="1"/>
        <v>0.58308377896613184</v>
      </c>
      <c r="H10" s="14">
        <v>1085.2</v>
      </c>
      <c r="I10" s="15">
        <v>342.6</v>
      </c>
      <c r="J10" s="16">
        <f t="shared" si="2"/>
        <v>0.31570217471433837</v>
      </c>
      <c r="K10" s="14">
        <v>190.8</v>
      </c>
      <c r="L10" s="15">
        <v>95</v>
      </c>
      <c r="M10" s="16">
        <f t="shared" si="3"/>
        <v>0.49790356394129975</v>
      </c>
      <c r="N10" s="14">
        <v>146.9</v>
      </c>
      <c r="O10" s="15">
        <v>388.6</v>
      </c>
      <c r="P10" s="16">
        <f t="shared" si="4"/>
        <v>2.6453369639210349</v>
      </c>
      <c r="Q10" s="14">
        <v>9258.5</v>
      </c>
      <c r="R10" s="15">
        <v>5196.6000000000004</v>
      </c>
      <c r="S10" s="57">
        <f t="shared" si="5"/>
        <v>0.56127882486363889</v>
      </c>
      <c r="T10" s="14">
        <v>11172.7</v>
      </c>
      <c r="U10" s="15">
        <v>4782.7</v>
      </c>
      <c r="V10" s="16">
        <f t="shared" si="6"/>
        <v>0.42807020684346664</v>
      </c>
    </row>
    <row r="11" spans="1:22" ht="31.5" x14ac:dyDescent="0.25">
      <c r="A11" s="13" t="s">
        <v>12</v>
      </c>
      <c r="B11" s="14">
        <v>1983.6</v>
      </c>
      <c r="C11" s="15">
        <v>837</v>
      </c>
      <c r="D11" s="16">
        <f t="shared" si="0"/>
        <v>0.42196007259528134</v>
      </c>
      <c r="E11" s="14">
        <v>6855.7</v>
      </c>
      <c r="F11" s="15">
        <v>3998.1</v>
      </c>
      <c r="G11" s="16">
        <f t="shared" si="1"/>
        <v>0.58317896057295393</v>
      </c>
      <c r="H11" s="14">
        <v>6085.2</v>
      </c>
      <c r="I11" s="15">
        <v>400</v>
      </c>
      <c r="J11" s="16">
        <f t="shared" si="2"/>
        <v>6.5733254453427994E-2</v>
      </c>
      <c r="K11" s="14">
        <v>190.8</v>
      </c>
      <c r="L11" s="15">
        <v>95.8</v>
      </c>
      <c r="M11" s="16">
        <f t="shared" si="3"/>
        <v>0.50209643605870014</v>
      </c>
      <c r="N11" s="14">
        <v>146.9</v>
      </c>
      <c r="O11" s="15">
        <v>137.5</v>
      </c>
      <c r="P11" s="16">
        <f t="shared" si="4"/>
        <v>0.93601089176310415</v>
      </c>
      <c r="Q11" s="14">
        <v>15350.7</v>
      </c>
      <c r="R11" s="15">
        <v>5468.3</v>
      </c>
      <c r="S11" s="57">
        <f t="shared" si="5"/>
        <v>0.35622479756623476</v>
      </c>
      <c r="T11" s="14">
        <v>18976.099999999999</v>
      </c>
      <c r="U11" s="15">
        <v>5742.5</v>
      </c>
      <c r="V11" s="16">
        <f t="shared" si="6"/>
        <v>0.3026175030696508</v>
      </c>
    </row>
    <row r="12" spans="1:22" ht="31.5" x14ac:dyDescent="0.25">
      <c r="A12" s="13" t="s">
        <v>13</v>
      </c>
      <c r="B12" s="14">
        <v>2460.3000000000002</v>
      </c>
      <c r="C12" s="15">
        <v>1125.7</v>
      </c>
      <c r="D12" s="17">
        <f t="shared" si="0"/>
        <v>0.45754582774458397</v>
      </c>
      <c r="E12" s="14">
        <v>5635.7</v>
      </c>
      <c r="F12" s="15">
        <v>3286</v>
      </c>
      <c r="G12" s="17">
        <f t="shared" si="1"/>
        <v>0.58306865163156307</v>
      </c>
      <c r="H12" s="14">
        <v>85676.6</v>
      </c>
      <c r="I12" s="15">
        <v>200</v>
      </c>
      <c r="J12" s="17">
        <f t="shared" si="2"/>
        <v>2.3343596734697689E-3</v>
      </c>
      <c r="K12" s="14">
        <v>143.5</v>
      </c>
      <c r="L12" s="15">
        <v>71.400000000000006</v>
      </c>
      <c r="M12" s="17">
        <f t="shared" si="3"/>
        <v>0.49756097560975615</v>
      </c>
      <c r="N12" s="14">
        <v>141.1</v>
      </c>
      <c r="O12" s="15">
        <v>147.5</v>
      </c>
      <c r="P12" s="17">
        <f t="shared" si="4"/>
        <v>1.0453579021970234</v>
      </c>
      <c r="Q12" s="14">
        <v>94257.7</v>
      </c>
      <c r="R12" s="15">
        <v>4930.7</v>
      </c>
      <c r="S12" s="58">
        <f t="shared" si="5"/>
        <v>5.2310845692182174E-2</v>
      </c>
      <c r="T12" s="14">
        <v>96456.6</v>
      </c>
      <c r="U12" s="15">
        <v>4242.3</v>
      </c>
      <c r="V12" s="17">
        <f t="shared" si="6"/>
        <v>4.3981438284160956E-2</v>
      </c>
    </row>
    <row r="13" spans="1:22" ht="32.25" thickBot="1" x14ac:dyDescent="0.3">
      <c r="A13" s="13" t="s">
        <v>14</v>
      </c>
      <c r="B13" s="14">
        <v>1513.8</v>
      </c>
      <c r="C13" s="15">
        <v>631.1</v>
      </c>
      <c r="D13" s="17">
        <f t="shared" si="0"/>
        <v>0.4168978729026292</v>
      </c>
      <c r="E13" s="14">
        <v>3649.7</v>
      </c>
      <c r="F13" s="15">
        <v>2352.1999999999998</v>
      </c>
      <c r="G13" s="17">
        <f t="shared" si="1"/>
        <v>0.6444913280543606</v>
      </c>
      <c r="H13" s="14">
        <v>300</v>
      </c>
      <c r="I13" s="15">
        <v>300</v>
      </c>
      <c r="J13" s="17">
        <f t="shared" si="2"/>
        <v>1</v>
      </c>
      <c r="K13" s="14">
        <v>190.8</v>
      </c>
      <c r="L13" s="15">
        <v>92.4</v>
      </c>
      <c r="M13" s="17">
        <f t="shared" si="3"/>
        <v>0.48427672955974843</v>
      </c>
      <c r="N13" s="14">
        <v>41.2</v>
      </c>
      <c r="O13" s="15">
        <v>13.7</v>
      </c>
      <c r="P13" s="17">
        <f t="shared" si="4"/>
        <v>0.33252427184466016</v>
      </c>
      <c r="Q13" s="14">
        <v>5695.4</v>
      </c>
      <c r="R13" s="15">
        <v>3389.5</v>
      </c>
      <c r="S13" s="58">
        <f t="shared" si="5"/>
        <v>0.59512940267584369</v>
      </c>
      <c r="T13" s="14">
        <v>6484.2</v>
      </c>
      <c r="U13" s="15">
        <v>3207.2</v>
      </c>
      <c r="V13" s="17">
        <f t="shared" si="6"/>
        <v>0.49461768606767215</v>
      </c>
    </row>
    <row r="14" spans="1:22" ht="53.25" customHeight="1" thickBot="1" x14ac:dyDescent="0.3">
      <c r="A14" s="18" t="s">
        <v>15</v>
      </c>
      <c r="B14" s="19">
        <f>SUM(B7:B13)</f>
        <v>26466.399999999998</v>
      </c>
      <c r="C14" s="20">
        <f>SUM(C7:C13)</f>
        <v>12264.400000000001</v>
      </c>
      <c r="D14" s="21">
        <f t="shared" si="0"/>
        <v>0.46339509717982053</v>
      </c>
      <c r="E14" s="25">
        <f>SUM(E7:E13)</f>
        <v>44996.399999999994</v>
      </c>
      <c r="F14" s="26">
        <f>SUM(F7:F13)</f>
        <v>26470.1</v>
      </c>
      <c r="G14" s="24">
        <f t="shared" si="1"/>
        <v>0.58827150616493773</v>
      </c>
      <c r="H14" s="22">
        <f>SUM(H7:H13)</f>
        <v>146373.79999999999</v>
      </c>
      <c r="I14" s="23">
        <f>SUM(I7:I13)</f>
        <v>2236.6</v>
      </c>
      <c r="J14" s="24">
        <f t="shared" si="2"/>
        <v>1.5280056950082598E-2</v>
      </c>
      <c r="K14" s="22">
        <f>SUM(K7:K13)</f>
        <v>1455.1</v>
      </c>
      <c r="L14" s="23">
        <f>SUM(L7:L13)</f>
        <v>696.4</v>
      </c>
      <c r="M14" s="24">
        <f t="shared" si="3"/>
        <v>0.478592536595423</v>
      </c>
      <c r="N14" s="22">
        <f>SUM(N7:N13)</f>
        <v>1016.9</v>
      </c>
      <c r="O14" s="23">
        <f>SUM(O7:O13)</f>
        <v>914.80000000000007</v>
      </c>
      <c r="P14" s="24">
        <f t="shared" si="4"/>
        <v>0.89959681384600265</v>
      </c>
      <c r="Q14" s="22">
        <f>SUM(Q7:Q13)</f>
        <v>221129.49999999997</v>
      </c>
      <c r="R14" s="23">
        <f>SUM(R7:R13)</f>
        <v>42817.2</v>
      </c>
      <c r="S14" s="59">
        <f t="shared" si="5"/>
        <v>0.19362952478072804</v>
      </c>
      <c r="T14" s="22">
        <f>SUM(T7:T13)</f>
        <v>235264.9</v>
      </c>
      <c r="U14" s="23">
        <f>SUM(U7:U13)</f>
        <v>37577.1</v>
      </c>
      <c r="V14" s="27">
        <f t="shared" si="6"/>
        <v>0.15972250854249825</v>
      </c>
    </row>
    <row r="15" spans="1:22" ht="32.25" thickBot="1" x14ac:dyDescent="0.3">
      <c r="A15" s="31" t="s">
        <v>16</v>
      </c>
      <c r="B15" s="32">
        <v>52411.1</v>
      </c>
      <c r="C15" s="36">
        <v>23216.2</v>
      </c>
      <c r="D15" s="37">
        <f t="shared" si="0"/>
        <v>0.44296341805457246</v>
      </c>
      <c r="E15" s="33">
        <v>98868</v>
      </c>
      <c r="F15" s="34">
        <v>57673</v>
      </c>
      <c r="G15" s="27">
        <f t="shared" si="1"/>
        <v>0.58333333333333337</v>
      </c>
      <c r="H15" s="33">
        <v>125385.7</v>
      </c>
      <c r="I15" s="34">
        <v>36001.5</v>
      </c>
      <c r="J15" s="27">
        <f t="shared" si="2"/>
        <v>0.28712604387900692</v>
      </c>
      <c r="K15" s="33">
        <v>294101.8</v>
      </c>
      <c r="L15" s="34">
        <v>175934.4</v>
      </c>
      <c r="M15" s="27">
        <f t="shared" si="3"/>
        <v>0.59820919151123864</v>
      </c>
      <c r="N15" s="33">
        <v>15259.5</v>
      </c>
      <c r="O15" s="34">
        <v>9014.2999999999993</v>
      </c>
      <c r="P15" s="27">
        <f>IF(N15=0,"-",O15/N15)</f>
        <v>0.59073364133818274</v>
      </c>
      <c r="Q15" s="33">
        <v>586013.80000000005</v>
      </c>
      <c r="R15" s="34">
        <v>301482.8</v>
      </c>
      <c r="S15" s="59">
        <f t="shared" si="5"/>
        <v>0.51446365256244808</v>
      </c>
      <c r="T15" s="33">
        <v>592536.5</v>
      </c>
      <c r="U15" s="34">
        <v>297224.5</v>
      </c>
      <c r="V15" s="27">
        <f t="shared" si="6"/>
        <v>0.50161382463358795</v>
      </c>
    </row>
    <row r="16" spans="1:22" ht="32.25" thickBot="1" x14ac:dyDescent="0.3">
      <c r="A16" s="28" t="s">
        <v>19</v>
      </c>
      <c r="B16" s="38">
        <v>78876.899999999994</v>
      </c>
      <c r="C16" s="40">
        <v>35480.6</v>
      </c>
      <c r="D16" s="37">
        <f t="shared" si="0"/>
        <v>0.44982244484760431</v>
      </c>
      <c r="E16" s="38">
        <v>98868</v>
      </c>
      <c r="F16" s="40">
        <v>57673</v>
      </c>
      <c r="G16" s="37">
        <f t="shared" si="1"/>
        <v>0.58333333333333337</v>
      </c>
      <c r="H16" s="38">
        <v>271759.5</v>
      </c>
      <c r="I16" s="40">
        <v>38238.1</v>
      </c>
      <c r="J16" s="37">
        <f t="shared" si="2"/>
        <v>0.14070566070367366</v>
      </c>
      <c r="K16" s="38">
        <v>295556.90000000002</v>
      </c>
      <c r="L16" s="40">
        <v>176630.8</v>
      </c>
      <c r="M16" s="37">
        <f t="shared" si="3"/>
        <v>0.59762028902048969</v>
      </c>
      <c r="N16" s="38">
        <v>14321.5</v>
      </c>
      <c r="O16" s="40">
        <v>8469.7000000000007</v>
      </c>
      <c r="P16" s="37">
        <f>IF(N16=0,"-",O16/N16)</f>
        <v>0.59139754913940579</v>
      </c>
      <c r="Q16" s="38">
        <v>795615.5</v>
      </c>
      <c r="R16" s="39">
        <v>316370.59999999998</v>
      </c>
      <c r="S16" s="59">
        <f t="shared" si="5"/>
        <v>0.3976425798642686</v>
      </c>
      <c r="T16" s="38">
        <v>780273.6</v>
      </c>
      <c r="U16" s="40">
        <v>306872.09999999998</v>
      </c>
      <c r="V16" s="24">
        <f t="shared" si="6"/>
        <v>0.39328781596609186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2022-07-27T02:33:12Z</dcterms:modified>
</cp:coreProperties>
</file>