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март" sheetId="1" r:id="rId1"/>
  </sheets>
  <calcPr calcId="125725"/>
</workbook>
</file>

<file path=xl/calcChain.xml><?xml version="1.0" encoding="utf-8"?>
<calcChain xmlns="http://schemas.openxmlformats.org/spreadsheetml/2006/main">
  <c r="D47" i="1"/>
  <c r="C47"/>
  <c r="N46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D46"/>
  <c r="C46"/>
  <c r="B46"/>
  <c r="B47" s="1"/>
  <c r="N36"/>
  <c r="N37" s="1"/>
  <c r="L36" l="1"/>
  <c r="L37" s="1"/>
  <c r="M36"/>
  <c r="M37" s="1"/>
  <c r="K36"/>
  <c r="K37" s="1"/>
  <c r="J36" l="1"/>
  <c r="J37" s="1"/>
  <c r="I36"/>
  <c r="I37" s="1"/>
  <c r="H36" l="1"/>
  <c r="H37" s="1"/>
  <c r="E36" l="1"/>
  <c r="E37" s="1"/>
  <c r="F36"/>
  <c r="F37" s="1"/>
  <c r="G36"/>
  <c r="G37" s="1"/>
  <c r="D36" l="1"/>
  <c r="D37" s="1"/>
  <c r="B9" l="1"/>
  <c r="B10" s="1"/>
  <c r="B17"/>
  <c r="B18" s="1"/>
  <c r="B26"/>
  <c r="B27" s="1"/>
  <c r="B36"/>
  <c r="B37" s="1"/>
  <c r="C36"/>
  <c r="C37" s="1"/>
  <c r="I26" l="1"/>
  <c r="I27" s="1"/>
  <c r="J26"/>
  <c r="J27" s="1"/>
  <c r="K26"/>
  <c r="K27" s="1"/>
  <c r="L26"/>
  <c r="L27" s="1"/>
  <c r="M26"/>
  <c r="M27" s="1"/>
  <c r="N26"/>
  <c r="N27" s="1"/>
  <c r="H26" l="1"/>
  <c r="H27" s="1"/>
  <c r="G26"/>
  <c r="G27" s="1"/>
  <c r="F26"/>
  <c r="F27" s="1"/>
  <c r="E26"/>
  <c r="E27" s="1"/>
  <c r="D26"/>
  <c r="D27" s="1"/>
  <c r="C26"/>
  <c r="C27" s="1"/>
  <c r="N17"/>
  <c r="N18" s="1"/>
  <c r="M17" l="1"/>
  <c r="M18" s="1"/>
  <c r="L17"/>
  <c r="L18" s="1"/>
  <c r="K17" l="1"/>
  <c r="K18" s="1"/>
  <c r="J17"/>
  <c r="J18" s="1"/>
  <c r="I17" l="1"/>
  <c r="I18" s="1"/>
  <c r="G17"/>
  <c r="G18" s="1"/>
  <c r="H17"/>
  <c r="H18" s="1"/>
  <c r="F17" l="1"/>
  <c r="F18" s="1"/>
  <c r="E17"/>
  <c r="E18" s="1"/>
  <c r="D17"/>
  <c r="D18" s="1"/>
  <c r="C17"/>
  <c r="C18" s="1"/>
  <c r="G9"/>
  <c r="G10" s="1"/>
  <c r="H9"/>
  <c r="H10" s="1"/>
  <c r="I9"/>
  <c r="I10" s="1"/>
  <c r="J9"/>
  <c r="J10" s="1"/>
  <c r="K9"/>
  <c r="K10" s="1"/>
  <c r="L9"/>
  <c r="L10" s="1"/>
  <c r="M9"/>
  <c r="M10" s="1"/>
  <c r="N9"/>
  <c r="N10" s="1"/>
  <c r="F9"/>
  <c r="F10" s="1"/>
  <c r="E9"/>
  <c r="E10" s="1"/>
  <c r="D9"/>
  <c r="D10" s="1"/>
  <c r="C9"/>
  <c r="C10" s="1"/>
</calcChain>
</file>

<file path=xl/sharedStrings.xml><?xml version="1.0" encoding="utf-8"?>
<sst xmlns="http://schemas.openxmlformats.org/spreadsheetml/2006/main" count="116" uniqueCount="42">
  <si>
    <t>Дефицит "-", профицит "+"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</si>
  <si>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</si>
  <si>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</si>
  <si>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</si>
  <si>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</si>
  <si>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</si>
  <si>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</si>
  <si>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</si>
  <si>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</si>
  <si>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</si>
  <si>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</si>
  <si>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</si>
  <si>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</si>
  <si>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Доходы бюджета, всего</t>
  </si>
  <si>
    <t>в т.ч. налоговые и неналоговые доходы</t>
  </si>
  <si>
    <t>Наименование показателя</t>
  </si>
  <si>
    <t>%  дефицита</t>
  </si>
  <si>
    <t>2018 год</t>
  </si>
  <si>
    <t>первоначальный бюджет,           декабрь 2017 года</t>
  </si>
  <si>
    <t>тыс.рублей</t>
  </si>
  <si>
    <t>2019 год</t>
  </si>
  <si>
    <t>первоначальный бюджет,           декабрь 2018 года</t>
  </si>
  <si>
    <t>январь*</t>
  </si>
  <si>
    <t>прим* Размер дефицита районного бюджета в январе 2019 года утвержден в сумме 8983,5 тыс. рублей или 25,2% общего годового объема доходов районного бюджета без учета утвержденного объема безвозмездных поступлений и поступлений налоговых доходов по дополнительным нормативам отчислений. Расходы районного бюджета утверждены с учетом остатков средств 2018 года в сумме 6800 тыс.рублей</t>
  </si>
  <si>
    <t>2020 год</t>
  </si>
  <si>
    <t>первоначальный бюджет,           декабрь 2019 года</t>
  </si>
  <si>
    <t>Прим*Превышение дефицита бюджета установлено в соответствии с пунктом 3 статьи 92.1 Бюджетного кодекса Российской Федерации и осуществлено в пределах суммы снижения остатков средств на счетах по учету средств бюджета в сумме 12031,1 тыс. рублей.</t>
  </si>
  <si>
    <t>Расходы бюджета, всего</t>
  </si>
  <si>
    <t>2021 год</t>
  </si>
  <si>
    <t>первоначальный бюджет,           декабрь 2020 года</t>
  </si>
  <si>
    <t>Прим*Превышение дефицита бюджета установлено в соответствии с пунктом 3 статьи 92.1 Бюджетного кодекса Российской Федерации и осуществлено в пределах суммы снижения остатков средств на счетах по учету средств бюджета в сумме 6636,2 тыс. рублей.</t>
  </si>
  <si>
    <t>https://www.adminbalagansk.ru/index.php?main_id=35&amp;part_id=328&amp;type=rd&amp;year=2018</t>
  </si>
  <si>
    <t>https://www.adminbalagansk.ru/index.php?main_id=35&amp;part_id=328&amp;type=rd&amp;year=2019</t>
  </si>
  <si>
    <t>https://www.adminbalagansk.ru/index.php?main_id=35&amp;part_id=328&amp;type=rd&amp;year=2020</t>
  </si>
  <si>
    <t>https://www.adminbalagansk.ru/index.php?main_id=35&amp;part_id=328&amp;type=rd&amp;year=2021</t>
  </si>
  <si>
    <t>Основные характеристики бюджета муниципального образования Балаганский район за период 2018 - 2022годов (план)</t>
  </si>
  <si>
    <t>2022 год</t>
  </si>
  <si>
    <t>первоначальный бюджет,           декабрь 2021 года</t>
  </si>
  <si>
    <t>Прим*Превышение дефицита бюджета установлено в соответствии с пунктом 3 статьи 92.1 Бюджетного кодекса Российской Федерации и осуществлено в пределах суммы снижения остатков средств на счетах по учету средств бюджета в сумме 2651,7 тыс. рублей.</t>
  </si>
  <si>
    <t>https://adminbalagansk.ru/index.php?main_id=35&amp;part_id=328&amp;type=rd&amp;year=2022</t>
  </si>
  <si>
    <t>дополнительная информация по ссылкам:</t>
  </si>
  <si>
    <t>февраль*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</si>
</sst>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164" fontId="0" fillId="0" borderId="12" xfId="0" applyNumberFormat="1" applyBorder="1" applyAlignment="1">
      <alignment horizontal="center"/>
    </xf>
    <xf numFmtId="0" fontId="6" fillId="0" borderId="0" xfId="1" applyFont="1" applyAlignment="1" applyProtection="1"/>
    <xf numFmtId="0" fontId="7" fillId="0" borderId="2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8" fillId="0" borderId="4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4" xfId="0" applyFont="1" applyBorder="1"/>
    <xf numFmtId="164" fontId="4" fillId="0" borderId="1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3" fillId="0" borderId="0" xfId="1" applyFont="1" applyAlignment="1" applyProtection="1"/>
    <xf numFmtId="0" fontId="3" fillId="0" borderId="0" xfId="0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9" xfId="0" applyFont="1" applyBorder="1"/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0" xfId="0" applyFont="1" applyBorder="1" applyAlignment="1">
      <alignment horizontal="justify" wrapText="1"/>
    </xf>
    <xf numFmtId="0" fontId="4" fillId="0" borderId="1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1" xfId="0" applyBorder="1" applyAlignme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minbalagansk.ru/index.php?main_id=35&amp;part_id=328&amp;type=rd&amp;year=2021" TargetMode="External"/><Relationship Id="rId2" Type="http://schemas.openxmlformats.org/officeDocument/2006/relationships/hyperlink" Target="&#1054;&#1089;&#1085;&#1086;&#1074;&#1085;&#1099;&#1077;%20&#1093;&#1072;&#1088;&#1072;&#1082;&#1090;&#1077;&#1088;&#1080;&#1089;&#1090;&#1080;&#1082;&#1080;%20&#1073;&#1102;&#1076;&#1078;&#1077;&#1090;&#1072;%20&#1084;&#1091;&#1085;&#1080;&#1094;&#1080;&#1087;&#1072;&#1083;&#1100;&#1085;&#1086;&#1075;&#1086;%20&#1086;&#1073;&#1088;&#1072;&#1079;&#1086;&#1074;&#1072;&#1085;&#1080;&#1103;%20&#1041;&#1072;&#1083;&#1072;&#1075;&#1072;&#1085;&#1089;&#1082;&#1080;&#1081;%20&#1088;&#1072;&#1081;&#1086;&#1085;%20&#1087;&#1086;%20&#1075;&#1086;&#1076;&#1072;&#1084;%20(&#1087;&#1083;&#1072;&#1085;)%20&#1076;&#1077;&#1082;&#1072;&#1073;&#1088;&#1100;%202020&#1075;&#1086;&#1076;&#1072;.xlsx" TargetMode="External"/><Relationship Id="rId1" Type="http://schemas.openxmlformats.org/officeDocument/2006/relationships/hyperlink" Target="&#1054;&#1089;&#1085;&#1086;&#1074;&#1085;&#1099;&#1077;%20&#1093;&#1072;&#1088;&#1072;&#1082;&#1090;&#1077;&#1088;&#1080;&#1089;&#1090;&#1080;&#1082;&#1080;%20&#1073;&#1102;&#1076;&#1078;&#1077;&#1090;&#1072;%20&#1084;&#1091;&#1085;&#1080;&#1094;&#1080;&#1087;&#1072;&#1083;&#1100;&#1085;&#1086;&#1075;&#1086;%20&#1086;&#1073;&#1088;&#1072;&#1079;&#1086;&#1074;&#1072;&#1085;&#1080;&#1103;%20&#1041;&#1072;&#1083;&#1072;&#1075;&#1072;&#1085;&#1089;&#1082;&#1080;&#1081;%20&#1088;&#1072;&#1081;&#1086;&#1085;%20&#1087;&#1086;%20&#1075;&#1086;&#1076;&#1072;&#1084;%20(&#1087;&#1083;&#1072;&#1085;)%20&#1076;&#1077;&#1082;&#1072;&#1073;&#1088;&#1100;%202020&#1075;&#1086;&#1076;&#1072;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balagansk.ru/index.php?main_id=35&amp;part_id=328&amp;type=rd&amp;year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A25" workbookViewId="0">
      <selection activeCell="A37" sqref="A37"/>
    </sheetView>
  </sheetViews>
  <sheetFormatPr defaultRowHeight="15"/>
  <cols>
    <col min="1" max="1" width="44.85546875" customWidth="1"/>
    <col min="2" max="2" width="15.85546875" customWidth="1"/>
    <col min="3" max="3" width="9.28515625" customWidth="1"/>
    <col min="4" max="5" width="9.140625" customWidth="1"/>
    <col min="6" max="6" width="9" customWidth="1"/>
    <col min="7" max="7" width="8.5703125" customWidth="1"/>
    <col min="14" max="14" width="11.85546875" customWidth="1"/>
  </cols>
  <sheetData>
    <row r="1" spans="1:14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3.75" customHeight="1" thickBo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</row>
    <row r="3" spans="1:14" ht="12.75" customHeight="1">
      <c r="A3" s="9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2" t="s">
        <v>19</v>
      </c>
      <c r="N3" s="6"/>
    </row>
    <row r="4" spans="1:14" ht="19.5" customHeight="1">
      <c r="A4" s="24" t="s">
        <v>15</v>
      </c>
      <c r="B4" s="37" t="s">
        <v>18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2" t="s">
        <v>12</v>
      </c>
    </row>
    <row r="5" spans="1:14" ht="13.5" customHeight="1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9">
        <v>14</v>
      </c>
    </row>
    <row r="6" spans="1:14" ht="14.25" customHeight="1">
      <c r="A6" s="30" t="s">
        <v>13</v>
      </c>
      <c r="B6" s="14">
        <v>273616.3</v>
      </c>
      <c r="C6" s="14">
        <v>310038.5</v>
      </c>
      <c r="D6" s="14">
        <v>310038.5</v>
      </c>
      <c r="E6" s="17">
        <v>353474.2</v>
      </c>
      <c r="F6" s="17">
        <v>392134.9</v>
      </c>
      <c r="G6" s="17">
        <v>392671.4</v>
      </c>
      <c r="H6" s="17">
        <v>401355.1</v>
      </c>
      <c r="I6" s="18">
        <v>401355.1</v>
      </c>
      <c r="J6" s="18">
        <v>406277.1</v>
      </c>
      <c r="K6" s="18">
        <v>406277.1</v>
      </c>
      <c r="L6" s="17">
        <v>461426.7</v>
      </c>
      <c r="M6" s="17">
        <v>461426.7</v>
      </c>
      <c r="N6" s="19">
        <v>459796.6</v>
      </c>
    </row>
    <row r="7" spans="1:14" ht="12" customHeight="1">
      <c r="A7" s="30" t="s">
        <v>14</v>
      </c>
      <c r="B7" s="14">
        <v>31937.3</v>
      </c>
      <c r="C7" s="14">
        <v>31937.5</v>
      </c>
      <c r="D7" s="14">
        <v>31937.5</v>
      </c>
      <c r="E7" s="17">
        <v>32790.5</v>
      </c>
      <c r="F7" s="17">
        <v>33051.800000000003</v>
      </c>
      <c r="G7" s="17">
        <v>33578.5</v>
      </c>
      <c r="H7" s="17">
        <v>33578.5</v>
      </c>
      <c r="I7" s="18">
        <v>33578.5</v>
      </c>
      <c r="J7" s="18">
        <v>34000</v>
      </c>
      <c r="K7" s="18">
        <v>34000</v>
      </c>
      <c r="L7" s="17">
        <v>36301.1</v>
      </c>
      <c r="M7" s="17">
        <v>36301.1</v>
      </c>
      <c r="N7" s="20">
        <v>37395.1</v>
      </c>
    </row>
    <row r="8" spans="1:14" ht="12" customHeight="1">
      <c r="A8" s="35" t="s">
        <v>27</v>
      </c>
      <c r="B8" s="14">
        <v>274616.3</v>
      </c>
      <c r="C8" s="14">
        <v>312400.5</v>
      </c>
      <c r="D8" s="14">
        <v>312400.5</v>
      </c>
      <c r="E8" s="17">
        <v>355836.2</v>
      </c>
      <c r="F8" s="17">
        <v>394625.7</v>
      </c>
      <c r="G8" s="17">
        <v>395162.2</v>
      </c>
      <c r="H8" s="17">
        <v>403845.9</v>
      </c>
      <c r="I8" s="17">
        <v>403845.9</v>
      </c>
      <c r="J8" s="17">
        <v>408767.9</v>
      </c>
      <c r="K8" s="17">
        <v>408767.9</v>
      </c>
      <c r="L8" s="17">
        <v>463917.5</v>
      </c>
      <c r="M8" s="17">
        <v>463917.5</v>
      </c>
      <c r="N8" s="19">
        <v>461850</v>
      </c>
    </row>
    <row r="9" spans="1:14" ht="14.25" customHeight="1">
      <c r="A9" s="30" t="s">
        <v>0</v>
      </c>
      <c r="B9" s="14">
        <f>B6-B8</f>
        <v>-1000</v>
      </c>
      <c r="C9" s="14">
        <f t="shared" ref="C9" si="0">C6-C8</f>
        <v>-2362</v>
      </c>
      <c r="D9" s="17">
        <f t="shared" ref="D9" si="1">D6-D8</f>
        <v>-2362</v>
      </c>
      <c r="E9" s="17">
        <f t="shared" ref="E9" si="2">E6-E8</f>
        <v>-2362</v>
      </c>
      <c r="F9" s="17">
        <f t="shared" ref="F9:N9" si="3">F6-F8</f>
        <v>-2490.7999999999884</v>
      </c>
      <c r="G9" s="17">
        <f t="shared" si="3"/>
        <v>-2490.7999999999884</v>
      </c>
      <c r="H9" s="17">
        <f t="shared" si="3"/>
        <v>-2490.8000000000466</v>
      </c>
      <c r="I9" s="17">
        <f t="shared" si="3"/>
        <v>-2490.8000000000466</v>
      </c>
      <c r="J9" s="17">
        <f t="shared" si="3"/>
        <v>-2490.8000000000466</v>
      </c>
      <c r="K9" s="17">
        <f t="shared" si="3"/>
        <v>-2490.8000000000466</v>
      </c>
      <c r="L9" s="17">
        <f t="shared" si="3"/>
        <v>-2490.7999999999884</v>
      </c>
      <c r="M9" s="17">
        <f t="shared" si="3"/>
        <v>-2490.7999999999884</v>
      </c>
      <c r="N9" s="19">
        <f t="shared" si="3"/>
        <v>-2053.4000000000233</v>
      </c>
    </row>
    <row r="10" spans="1:14" ht="15.75" thickBot="1">
      <c r="A10" s="5" t="s">
        <v>16</v>
      </c>
      <c r="B10" s="40">
        <f>-(B9/B7)*100</f>
        <v>3.1311350677734184</v>
      </c>
      <c r="C10" s="40">
        <f t="shared" ref="C10" si="4">-(C9/C7)*100</f>
        <v>7.3956947162426605</v>
      </c>
      <c r="D10" s="40">
        <f t="shared" ref="D10" si="5">-(D9/D7)*100</f>
        <v>7.3956947162426605</v>
      </c>
      <c r="E10" s="40">
        <f t="shared" ref="E10" si="6">-(E9/E7)*100</f>
        <v>7.2033058355316326</v>
      </c>
      <c r="F10" s="40">
        <f t="shared" ref="F10:N10" si="7">-(F9/F7)*100</f>
        <v>7.5360494738561528</v>
      </c>
      <c r="G10" s="40">
        <f t="shared" si="7"/>
        <v>7.4178417737540041</v>
      </c>
      <c r="H10" s="40">
        <f t="shared" si="7"/>
        <v>7.4178417737541773</v>
      </c>
      <c r="I10" s="40">
        <f t="shared" si="7"/>
        <v>7.4178417737541773</v>
      </c>
      <c r="J10" s="40">
        <f t="shared" si="7"/>
        <v>7.3258823529413135</v>
      </c>
      <c r="K10" s="40">
        <f t="shared" si="7"/>
        <v>7.3258823529413135</v>
      </c>
      <c r="L10" s="40">
        <f t="shared" si="7"/>
        <v>6.8615000647362994</v>
      </c>
      <c r="M10" s="40">
        <f t="shared" si="7"/>
        <v>6.8615000647362994</v>
      </c>
      <c r="N10" s="41">
        <f t="shared" si="7"/>
        <v>5.4910937529249111</v>
      </c>
    </row>
    <row r="11" spans="1:14" ht="11.25" customHeight="1">
      <c r="A11" s="9" t="s">
        <v>20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 t="s">
        <v>19</v>
      </c>
      <c r="N11" s="43"/>
    </row>
    <row r="12" spans="1:14" ht="23.25" customHeight="1">
      <c r="A12" s="24" t="s">
        <v>15</v>
      </c>
      <c r="B12" s="37" t="s">
        <v>21</v>
      </c>
      <c r="C12" s="11" t="s">
        <v>22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  <c r="I12" s="11" t="s">
        <v>7</v>
      </c>
      <c r="J12" s="11" t="s">
        <v>8</v>
      </c>
      <c r="K12" s="11" t="s">
        <v>9</v>
      </c>
      <c r="L12" s="11" t="s">
        <v>10</v>
      </c>
      <c r="M12" s="11" t="s">
        <v>11</v>
      </c>
      <c r="N12" s="12" t="s">
        <v>12</v>
      </c>
    </row>
    <row r="13" spans="1:14" ht="13.5" customHeight="1">
      <c r="A13" s="2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5">
        <v>14</v>
      </c>
    </row>
    <row r="14" spans="1:14">
      <c r="A14" s="30" t="s">
        <v>13</v>
      </c>
      <c r="B14" s="14">
        <v>434740.5</v>
      </c>
      <c r="C14" s="14">
        <v>433802.1</v>
      </c>
      <c r="D14" s="14">
        <v>455359.9</v>
      </c>
      <c r="E14" s="14">
        <v>455359.9</v>
      </c>
      <c r="F14" s="17">
        <v>458858.8</v>
      </c>
      <c r="G14" s="17">
        <v>458858.8</v>
      </c>
      <c r="H14" s="17">
        <v>550348</v>
      </c>
      <c r="I14" s="18">
        <v>551147.9</v>
      </c>
      <c r="J14" s="18">
        <v>551147.9</v>
      </c>
      <c r="K14" s="18">
        <v>555428.19999999995</v>
      </c>
      <c r="L14" s="17">
        <v>595452.6</v>
      </c>
      <c r="M14" s="17">
        <v>599940.19999999995</v>
      </c>
      <c r="N14" s="19">
        <v>615892.9</v>
      </c>
    </row>
    <row r="15" spans="1:14" ht="11.25" customHeight="1">
      <c r="A15" s="30" t="s">
        <v>14</v>
      </c>
      <c r="B15" s="14">
        <v>35596.300000000003</v>
      </c>
      <c r="C15" s="14">
        <v>35641.699999999997</v>
      </c>
      <c r="D15" s="14">
        <v>35895.300000000003</v>
      </c>
      <c r="E15" s="14">
        <v>35895.300000000003</v>
      </c>
      <c r="F15" s="17">
        <v>36562.699999999997</v>
      </c>
      <c r="G15" s="17">
        <v>36562.699999999997</v>
      </c>
      <c r="H15" s="17">
        <v>39206.199999999997</v>
      </c>
      <c r="I15" s="18">
        <v>39594.400000000001</v>
      </c>
      <c r="J15" s="18">
        <v>39594.400000000001</v>
      </c>
      <c r="K15" s="18">
        <v>40675.5</v>
      </c>
      <c r="L15" s="17">
        <v>42438.5</v>
      </c>
      <c r="M15" s="17">
        <v>42498.5</v>
      </c>
      <c r="N15" s="20">
        <v>42592.1</v>
      </c>
    </row>
    <row r="16" spans="1:14" ht="11.25" customHeight="1">
      <c r="A16" s="35" t="s">
        <v>27</v>
      </c>
      <c r="B16" s="14">
        <v>435940.5</v>
      </c>
      <c r="C16" s="14">
        <v>442785.6</v>
      </c>
      <c r="D16" s="14">
        <v>464343.4</v>
      </c>
      <c r="E16" s="14">
        <v>464343.4</v>
      </c>
      <c r="F16" s="17">
        <v>467842.3</v>
      </c>
      <c r="G16" s="17">
        <v>467842.3</v>
      </c>
      <c r="H16" s="17">
        <v>560081</v>
      </c>
      <c r="I16" s="17">
        <v>560880.9</v>
      </c>
      <c r="J16" s="17">
        <v>560880.9</v>
      </c>
      <c r="K16" s="17">
        <v>565161.19999999995</v>
      </c>
      <c r="L16" s="17">
        <v>605435.6</v>
      </c>
      <c r="M16" s="17">
        <v>609923.19999999995</v>
      </c>
      <c r="N16" s="19">
        <v>625875.9</v>
      </c>
    </row>
    <row r="17" spans="1:14">
      <c r="A17" s="30" t="s">
        <v>0</v>
      </c>
      <c r="B17" s="14">
        <f t="shared" ref="B17:N17" si="8">B14-B16</f>
        <v>-1200</v>
      </c>
      <c r="C17" s="14">
        <f t="shared" si="8"/>
        <v>-8983.5</v>
      </c>
      <c r="D17" s="14">
        <f t="shared" si="8"/>
        <v>-8983.5</v>
      </c>
      <c r="E17" s="14">
        <f t="shared" si="8"/>
        <v>-8983.5</v>
      </c>
      <c r="F17" s="14">
        <f t="shared" si="8"/>
        <v>-8983.5</v>
      </c>
      <c r="G17" s="14">
        <f t="shared" si="8"/>
        <v>-8983.5</v>
      </c>
      <c r="H17" s="17">
        <f t="shared" si="8"/>
        <v>-9733</v>
      </c>
      <c r="I17" s="17">
        <f t="shared" si="8"/>
        <v>-9733</v>
      </c>
      <c r="J17" s="17">
        <f t="shared" si="8"/>
        <v>-9733</v>
      </c>
      <c r="K17" s="17">
        <f t="shared" si="8"/>
        <v>-9733</v>
      </c>
      <c r="L17" s="17">
        <f t="shared" si="8"/>
        <v>-9983</v>
      </c>
      <c r="M17" s="17">
        <f t="shared" si="8"/>
        <v>-9983</v>
      </c>
      <c r="N17" s="19">
        <f t="shared" si="8"/>
        <v>-9983</v>
      </c>
    </row>
    <row r="18" spans="1:14">
      <c r="A18" s="27" t="s">
        <v>16</v>
      </c>
      <c r="B18" s="31">
        <f t="shared" ref="B18:N18" si="9">-(B17/B15)*100</f>
        <v>3.3711368878226109</v>
      </c>
      <c r="C18" s="31">
        <f t="shared" si="9"/>
        <v>25.205026696257477</v>
      </c>
      <c r="D18" s="31">
        <f t="shared" si="9"/>
        <v>25.026953389440955</v>
      </c>
      <c r="E18" s="31">
        <f t="shared" si="9"/>
        <v>25.026953389440955</v>
      </c>
      <c r="F18" s="31">
        <f t="shared" si="9"/>
        <v>24.57012200958901</v>
      </c>
      <c r="G18" s="31">
        <f t="shared" si="9"/>
        <v>24.57012200958901</v>
      </c>
      <c r="H18" s="31">
        <f t="shared" si="9"/>
        <v>24.825155205044101</v>
      </c>
      <c r="I18" s="31">
        <f t="shared" si="9"/>
        <v>24.581759036631443</v>
      </c>
      <c r="J18" s="31">
        <f t="shared" si="9"/>
        <v>24.581759036631443</v>
      </c>
      <c r="K18" s="31">
        <f t="shared" si="9"/>
        <v>23.928408993128542</v>
      </c>
      <c r="L18" s="31">
        <f t="shared" si="9"/>
        <v>23.523451582878753</v>
      </c>
      <c r="M18" s="31">
        <f t="shared" si="9"/>
        <v>23.490240832029365</v>
      </c>
      <c r="N18" s="33">
        <f t="shared" si="9"/>
        <v>23.438618898809874</v>
      </c>
    </row>
    <row r="19" spans="1:14" ht="23.45" customHeight="1" thickBot="1">
      <c r="A19" s="47" t="s">
        <v>23</v>
      </c>
      <c r="B19" s="48"/>
      <c r="C19" s="48"/>
      <c r="D19" s="48"/>
      <c r="E19" s="48"/>
      <c r="F19" s="48"/>
      <c r="G19" s="50"/>
      <c r="H19" s="50"/>
      <c r="I19" s="50"/>
      <c r="J19" s="50"/>
      <c r="K19" s="50"/>
      <c r="L19" s="50"/>
      <c r="M19" s="50"/>
      <c r="N19" s="7"/>
    </row>
    <row r="20" spans="1:14" ht="12.75" customHeight="1">
      <c r="A20" s="9" t="s">
        <v>24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2" t="s">
        <v>19</v>
      </c>
      <c r="N20" s="23"/>
    </row>
    <row r="21" spans="1:14" ht="18.75" customHeight="1">
      <c r="A21" s="10" t="s">
        <v>15</v>
      </c>
      <c r="B21" s="37" t="s">
        <v>25</v>
      </c>
      <c r="C21" s="11" t="s">
        <v>22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1" t="s">
        <v>7</v>
      </c>
      <c r="J21" s="11" t="s">
        <v>8</v>
      </c>
      <c r="K21" s="11" t="s">
        <v>9</v>
      </c>
      <c r="L21" s="11" t="s">
        <v>10</v>
      </c>
      <c r="M21" s="11" t="s">
        <v>11</v>
      </c>
      <c r="N21" s="12" t="s">
        <v>12</v>
      </c>
    </row>
    <row r="22" spans="1:14">
      <c r="A22" s="13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  <c r="H22" s="14">
        <v>8</v>
      </c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5">
        <v>14</v>
      </c>
    </row>
    <row r="23" spans="1:14">
      <c r="A23" s="16" t="s">
        <v>13</v>
      </c>
      <c r="B23" s="14">
        <v>476012.6</v>
      </c>
      <c r="C23" s="14">
        <v>549605.19999999995</v>
      </c>
      <c r="D23" s="14">
        <v>549605.19999999995</v>
      </c>
      <c r="E23" s="14">
        <v>549605.19999999995</v>
      </c>
      <c r="F23" s="14">
        <v>549605.19999999995</v>
      </c>
      <c r="G23" s="14">
        <v>549605.19999999995</v>
      </c>
      <c r="H23" s="17">
        <v>613523.5</v>
      </c>
      <c r="I23" s="18">
        <v>619833.59999999998</v>
      </c>
      <c r="J23" s="18">
        <v>613440.5</v>
      </c>
      <c r="K23" s="18">
        <v>613440.5</v>
      </c>
      <c r="L23" s="17">
        <v>636872.80000000005</v>
      </c>
      <c r="M23" s="17">
        <v>643309.9</v>
      </c>
      <c r="N23" s="19">
        <v>625797.6</v>
      </c>
    </row>
    <row r="24" spans="1:14" ht="13.5" customHeight="1">
      <c r="A24" s="16" t="s">
        <v>14</v>
      </c>
      <c r="B24" s="14">
        <v>43397.599999999999</v>
      </c>
      <c r="C24" s="14">
        <v>43397.599999999999</v>
      </c>
      <c r="D24" s="14">
        <v>43397.599999999999</v>
      </c>
      <c r="E24" s="14">
        <v>43397.599999999999</v>
      </c>
      <c r="F24" s="14">
        <v>43397.599999999999</v>
      </c>
      <c r="G24" s="14">
        <v>43397.599999999999</v>
      </c>
      <c r="H24" s="17">
        <v>42798.1</v>
      </c>
      <c r="I24" s="18">
        <v>42798.1</v>
      </c>
      <c r="J24" s="18">
        <v>43068.1</v>
      </c>
      <c r="K24" s="18">
        <v>43068.1</v>
      </c>
      <c r="L24" s="17">
        <v>42642.1</v>
      </c>
      <c r="M24" s="17">
        <v>42232.800000000003</v>
      </c>
      <c r="N24" s="20">
        <v>42991.3</v>
      </c>
    </row>
    <row r="25" spans="1:14">
      <c r="A25" s="21" t="s">
        <v>27</v>
      </c>
      <c r="B25" s="14">
        <v>479266.6</v>
      </c>
      <c r="C25" s="14">
        <v>564890.30000000005</v>
      </c>
      <c r="D25" s="14">
        <v>564890.30000000005</v>
      </c>
      <c r="E25" s="14">
        <v>564890.30000000005</v>
      </c>
      <c r="F25" s="14">
        <v>564890.30000000005</v>
      </c>
      <c r="G25" s="14">
        <v>564890.30000000005</v>
      </c>
      <c r="H25" s="17">
        <v>628808.6</v>
      </c>
      <c r="I25" s="17">
        <v>635118.69999999995</v>
      </c>
      <c r="J25" s="17">
        <v>628725.6</v>
      </c>
      <c r="K25" s="17">
        <v>628725.6</v>
      </c>
      <c r="L25" s="17">
        <v>652157.9</v>
      </c>
      <c r="M25" s="17">
        <v>658595</v>
      </c>
      <c r="N25" s="19">
        <v>641037</v>
      </c>
    </row>
    <row r="26" spans="1:14" ht="13.5" customHeight="1">
      <c r="A26" s="16" t="s">
        <v>0</v>
      </c>
      <c r="B26" s="14">
        <f t="shared" ref="B26:C26" si="10">B23-B25</f>
        <v>-3254</v>
      </c>
      <c r="C26" s="14">
        <f t="shared" si="10"/>
        <v>-15285.100000000093</v>
      </c>
      <c r="D26" s="14">
        <f t="shared" ref="D26:N26" si="11">D23-D25</f>
        <v>-15285.100000000093</v>
      </c>
      <c r="E26" s="14">
        <f t="shared" si="11"/>
        <v>-15285.100000000093</v>
      </c>
      <c r="F26" s="14">
        <f t="shared" si="11"/>
        <v>-15285.100000000093</v>
      </c>
      <c r="G26" s="14">
        <f t="shared" si="11"/>
        <v>-15285.100000000093</v>
      </c>
      <c r="H26" s="14">
        <f t="shared" si="11"/>
        <v>-15285.099999999977</v>
      </c>
      <c r="I26" s="14">
        <f t="shared" si="11"/>
        <v>-15285.099999999977</v>
      </c>
      <c r="J26" s="14">
        <f t="shared" si="11"/>
        <v>-15285.099999999977</v>
      </c>
      <c r="K26" s="14">
        <f t="shared" si="11"/>
        <v>-15285.099999999977</v>
      </c>
      <c r="L26" s="14">
        <f t="shared" si="11"/>
        <v>-15285.099999999977</v>
      </c>
      <c r="M26" s="14">
        <f t="shared" si="11"/>
        <v>-15285.099999999977</v>
      </c>
      <c r="N26" s="15">
        <f t="shared" si="11"/>
        <v>-15239.400000000023</v>
      </c>
    </row>
    <row r="27" spans="1:14" ht="13.9" customHeight="1">
      <c r="A27" s="13" t="s">
        <v>16</v>
      </c>
      <c r="B27" s="17">
        <f t="shared" ref="B27:C27" si="12">-(B26/B24)*100</f>
        <v>7.4981104945895636</v>
      </c>
      <c r="C27" s="17">
        <f t="shared" si="12"/>
        <v>35.221072133021394</v>
      </c>
      <c r="D27" s="17">
        <f t="shared" ref="D27:N27" si="13">-(D26/D24)*100</f>
        <v>35.221072133021394</v>
      </c>
      <c r="E27" s="17">
        <f t="shared" si="13"/>
        <v>35.221072133021394</v>
      </c>
      <c r="F27" s="17">
        <f t="shared" si="13"/>
        <v>35.221072133021394</v>
      </c>
      <c r="G27" s="17">
        <f t="shared" si="13"/>
        <v>35.221072133021394</v>
      </c>
      <c r="H27" s="17">
        <f t="shared" si="13"/>
        <v>35.714435921220748</v>
      </c>
      <c r="I27" s="17">
        <f t="shared" si="13"/>
        <v>35.714435921220748</v>
      </c>
      <c r="J27" s="17">
        <f t="shared" si="13"/>
        <v>35.490537079648227</v>
      </c>
      <c r="K27" s="17">
        <f t="shared" si="13"/>
        <v>35.490537079648227</v>
      </c>
      <c r="L27" s="17">
        <f t="shared" si="13"/>
        <v>35.845092056910836</v>
      </c>
      <c r="M27" s="17">
        <f t="shared" si="13"/>
        <v>36.192485461536947</v>
      </c>
      <c r="N27" s="19">
        <f t="shared" si="13"/>
        <v>35.447637080060431</v>
      </c>
    </row>
    <row r="28" spans="1:14" ht="23.45" customHeight="1" thickBot="1">
      <c r="A28" s="47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6"/>
    </row>
    <row r="29" spans="1:14" ht="6" customHeight="1" thickBot="1">
      <c r="A29" s="3"/>
    </row>
    <row r="30" spans="1:14" ht="12" customHeight="1">
      <c r="A30" s="9" t="s">
        <v>28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42" t="s">
        <v>19</v>
      </c>
      <c r="N30" s="23"/>
    </row>
    <row r="31" spans="1:14" ht="18.75" customHeight="1">
      <c r="A31" s="24" t="s">
        <v>15</v>
      </c>
      <c r="B31" s="37" t="s">
        <v>29</v>
      </c>
      <c r="C31" s="11" t="s">
        <v>22</v>
      </c>
      <c r="D31" s="11" t="s">
        <v>2</v>
      </c>
      <c r="E31" s="11" t="s">
        <v>3</v>
      </c>
      <c r="F31" s="11" t="s">
        <v>4</v>
      </c>
      <c r="G31" s="11" t="s">
        <v>5</v>
      </c>
      <c r="H31" s="11" t="s">
        <v>6</v>
      </c>
      <c r="I31" s="11" t="s">
        <v>7</v>
      </c>
      <c r="J31" s="11" t="s">
        <v>8</v>
      </c>
      <c r="K31" s="11" t="s">
        <v>9</v>
      </c>
      <c r="L31" s="11" t="s">
        <v>10</v>
      </c>
      <c r="M31" s="11" t="s">
        <v>11</v>
      </c>
      <c r="N31" s="12" t="s">
        <v>12</v>
      </c>
    </row>
    <row r="32" spans="1:14" ht="12.75" customHeight="1">
      <c r="A32" s="27">
        <v>1</v>
      </c>
      <c r="B32" s="28">
        <v>2</v>
      </c>
      <c r="C32" s="28">
        <v>3</v>
      </c>
      <c r="D32" s="28">
        <v>4</v>
      </c>
      <c r="E32" s="28">
        <v>5</v>
      </c>
      <c r="F32" s="28">
        <v>6</v>
      </c>
      <c r="G32" s="28">
        <v>7</v>
      </c>
      <c r="H32" s="28">
        <v>8</v>
      </c>
      <c r="I32" s="28">
        <v>9</v>
      </c>
      <c r="J32" s="28">
        <v>10</v>
      </c>
      <c r="K32" s="28">
        <v>11</v>
      </c>
      <c r="L32" s="28">
        <v>12</v>
      </c>
      <c r="M32" s="28">
        <v>13</v>
      </c>
      <c r="N32" s="29">
        <v>14</v>
      </c>
    </row>
    <row r="33" spans="1:14" ht="13.5" customHeight="1">
      <c r="A33" s="30" t="s">
        <v>13</v>
      </c>
      <c r="B33" s="28">
        <v>537224.30000000005</v>
      </c>
      <c r="C33" s="28">
        <v>550537.80000000005</v>
      </c>
      <c r="D33" s="28">
        <v>560721.1</v>
      </c>
      <c r="E33" s="28">
        <v>560721.1</v>
      </c>
      <c r="F33" s="28">
        <v>603159.80000000005</v>
      </c>
      <c r="G33" s="31">
        <v>607754</v>
      </c>
      <c r="H33" s="31">
        <v>561469.80000000005</v>
      </c>
      <c r="I33" s="31">
        <v>561469.80000000005</v>
      </c>
      <c r="J33" s="32">
        <v>566973.69999999995</v>
      </c>
      <c r="K33" s="32">
        <v>566973.69999999995</v>
      </c>
      <c r="L33" s="32">
        <v>566973.69999999995</v>
      </c>
      <c r="M33" s="31">
        <v>616857.1</v>
      </c>
      <c r="N33" s="33">
        <v>656123.9</v>
      </c>
    </row>
    <row r="34" spans="1:14" ht="14.25" customHeight="1">
      <c r="A34" s="30" t="s">
        <v>14</v>
      </c>
      <c r="B34" s="31">
        <v>44037</v>
      </c>
      <c r="C34" s="31">
        <v>44051</v>
      </c>
      <c r="D34" s="28">
        <v>44224.4</v>
      </c>
      <c r="E34" s="28">
        <v>44224.4</v>
      </c>
      <c r="F34" s="28">
        <v>45053.2</v>
      </c>
      <c r="G34" s="28">
        <v>49547.3</v>
      </c>
      <c r="H34" s="31">
        <v>49547.3</v>
      </c>
      <c r="I34" s="31">
        <v>49547.3</v>
      </c>
      <c r="J34" s="32">
        <v>50303.199999999997</v>
      </c>
      <c r="K34" s="32">
        <v>50303.199999999997</v>
      </c>
      <c r="L34" s="32">
        <v>50303.199999999997</v>
      </c>
      <c r="M34" s="31">
        <v>49598.2</v>
      </c>
      <c r="N34" s="34">
        <v>49827.3</v>
      </c>
    </row>
    <row r="35" spans="1:14" ht="12" customHeight="1">
      <c r="A35" s="35" t="s">
        <v>27</v>
      </c>
      <c r="B35" s="28">
        <v>540526.30000000005</v>
      </c>
      <c r="C35" s="31">
        <v>561536</v>
      </c>
      <c r="D35" s="28">
        <v>571703.30000000005</v>
      </c>
      <c r="E35" s="28">
        <v>571703.30000000005</v>
      </c>
      <c r="F35" s="28">
        <v>613461.9</v>
      </c>
      <c r="G35" s="31">
        <v>618100.69999999995</v>
      </c>
      <c r="H35" s="31">
        <v>571816.4</v>
      </c>
      <c r="I35" s="31">
        <v>571816.4</v>
      </c>
      <c r="J35" s="31">
        <v>577320.30000000005</v>
      </c>
      <c r="K35" s="31">
        <v>577320.30000000005</v>
      </c>
      <c r="L35" s="31">
        <v>577320.30000000005</v>
      </c>
      <c r="M35" s="31">
        <v>627203.69999999995</v>
      </c>
      <c r="N35" s="33">
        <v>666470.5</v>
      </c>
    </row>
    <row r="36" spans="1:14" ht="13.5" customHeight="1">
      <c r="A36" s="30" t="s">
        <v>0</v>
      </c>
      <c r="B36" s="28">
        <f t="shared" ref="B36:H36" si="14">B33-B35</f>
        <v>-3302</v>
      </c>
      <c r="C36" s="28">
        <f t="shared" si="14"/>
        <v>-10998.199999999953</v>
      </c>
      <c r="D36" s="28">
        <f t="shared" si="14"/>
        <v>-10982.20000000007</v>
      </c>
      <c r="E36" s="28">
        <f t="shared" si="14"/>
        <v>-10982.20000000007</v>
      </c>
      <c r="F36" s="28">
        <f t="shared" si="14"/>
        <v>-10302.099999999977</v>
      </c>
      <c r="G36" s="28">
        <f t="shared" si="14"/>
        <v>-10346.699999999953</v>
      </c>
      <c r="H36" s="28">
        <f t="shared" si="14"/>
        <v>-10346.599999999977</v>
      </c>
      <c r="I36" s="28">
        <f t="shared" ref="I36:K36" si="15">I33-I35</f>
        <v>-10346.599999999977</v>
      </c>
      <c r="J36" s="28">
        <f t="shared" si="15"/>
        <v>-10346.600000000093</v>
      </c>
      <c r="K36" s="28">
        <f t="shared" si="15"/>
        <v>-10346.600000000093</v>
      </c>
      <c r="L36" s="28">
        <f t="shared" ref="L36" si="16">L33-L35</f>
        <v>-10346.600000000093</v>
      </c>
      <c r="M36" s="28">
        <f t="shared" ref="M36:N36" si="17">M33-M35</f>
        <v>-10346.599999999977</v>
      </c>
      <c r="N36" s="29">
        <f t="shared" si="17"/>
        <v>-10346.599999999977</v>
      </c>
    </row>
    <row r="37" spans="1:14" ht="12" customHeight="1">
      <c r="A37" s="27" t="s">
        <v>16</v>
      </c>
      <c r="B37" s="31">
        <f t="shared" ref="B37:K37" si="18">-(B36/B34)*100</f>
        <v>7.4982401162658672</v>
      </c>
      <c r="C37" s="31">
        <f t="shared" si="18"/>
        <v>24.966970102835244</v>
      </c>
      <c r="D37" s="31">
        <f t="shared" si="18"/>
        <v>24.832897676395994</v>
      </c>
      <c r="E37" s="31">
        <f t="shared" si="18"/>
        <v>24.832897676395994</v>
      </c>
      <c r="F37" s="31">
        <f t="shared" si="18"/>
        <v>22.866522244812749</v>
      </c>
      <c r="G37" s="31">
        <f t="shared" si="18"/>
        <v>20.882469882314382</v>
      </c>
      <c r="H37" s="31">
        <f t="shared" si="18"/>
        <v>20.882268054969646</v>
      </c>
      <c r="I37" s="31">
        <f t="shared" si="18"/>
        <v>20.882268054969646</v>
      </c>
      <c r="J37" s="31">
        <f t="shared" si="18"/>
        <v>20.568472781055867</v>
      </c>
      <c r="K37" s="31">
        <f t="shared" si="18"/>
        <v>20.568472781055867</v>
      </c>
      <c r="L37" s="31">
        <f t="shared" ref="L37" si="19">-(L36/L34)*100</f>
        <v>20.568472781055867</v>
      </c>
      <c r="M37" s="31">
        <f t="shared" ref="M37:N37" si="20">-(M36/M34)*100</f>
        <v>20.860837691690378</v>
      </c>
      <c r="N37" s="33">
        <f t="shared" si="20"/>
        <v>20.764922040728628</v>
      </c>
    </row>
    <row r="38" spans="1:14" ht="24" customHeight="1" thickBot="1">
      <c r="A38" s="44" t="s">
        <v>30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</row>
    <row r="39" spans="1:14" ht="4.5" customHeight="1" thickBot="1"/>
    <row r="40" spans="1:14" ht="12.75" customHeight="1">
      <c r="A40" s="9" t="s">
        <v>36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43" t="s">
        <v>19</v>
      </c>
      <c r="N40" s="23"/>
    </row>
    <row r="41" spans="1:14" ht="18" customHeight="1">
      <c r="A41" s="24" t="s">
        <v>15</v>
      </c>
      <c r="B41" s="37" t="s">
        <v>37</v>
      </c>
      <c r="C41" s="25" t="s">
        <v>1</v>
      </c>
      <c r="D41" s="25" t="s">
        <v>41</v>
      </c>
      <c r="E41" s="25" t="s">
        <v>3</v>
      </c>
      <c r="F41" s="25" t="s">
        <v>4</v>
      </c>
      <c r="G41" s="25" t="s">
        <v>5</v>
      </c>
      <c r="H41" s="25" t="s">
        <v>6</v>
      </c>
      <c r="I41" s="25" t="s">
        <v>7</v>
      </c>
      <c r="J41" s="25" t="s">
        <v>8</v>
      </c>
      <c r="K41" s="25" t="s">
        <v>9</v>
      </c>
      <c r="L41" s="25" t="s">
        <v>10</v>
      </c>
      <c r="M41" s="26" t="s">
        <v>11</v>
      </c>
      <c r="N41" s="51" t="s">
        <v>12</v>
      </c>
    </row>
    <row r="42" spans="1:14" ht="16.5" customHeight="1">
      <c r="A42" s="27">
        <v>1</v>
      </c>
      <c r="B42" s="28">
        <v>2</v>
      </c>
      <c r="C42" s="28">
        <v>3</v>
      </c>
      <c r="D42" s="28">
        <v>4</v>
      </c>
      <c r="E42" s="28">
        <v>5</v>
      </c>
      <c r="F42" s="28">
        <v>6</v>
      </c>
      <c r="G42" s="28">
        <v>7</v>
      </c>
      <c r="H42" s="28">
        <v>8</v>
      </c>
      <c r="I42" s="28">
        <v>9</v>
      </c>
      <c r="J42" s="28">
        <v>10</v>
      </c>
      <c r="K42" s="28">
        <v>11</v>
      </c>
      <c r="L42" s="28">
        <v>12</v>
      </c>
      <c r="M42" s="29">
        <v>13</v>
      </c>
      <c r="N42" s="52">
        <v>14</v>
      </c>
    </row>
    <row r="43" spans="1:14" ht="12" customHeight="1">
      <c r="A43" s="30" t="s">
        <v>13</v>
      </c>
      <c r="B43" s="28">
        <v>562815.5</v>
      </c>
      <c r="C43" s="28">
        <v>562815.5</v>
      </c>
      <c r="D43" s="28">
        <v>563396.69999999995</v>
      </c>
      <c r="E43" s="28">
        <v>576941.80000000005</v>
      </c>
      <c r="F43" s="28"/>
      <c r="G43" s="31"/>
      <c r="H43" s="31"/>
      <c r="I43" s="31"/>
      <c r="J43" s="32"/>
      <c r="K43" s="32"/>
      <c r="L43" s="32"/>
      <c r="M43" s="33"/>
      <c r="N43" s="53"/>
    </row>
    <row r="44" spans="1:14" ht="13.5" customHeight="1">
      <c r="A44" s="30" t="s">
        <v>14</v>
      </c>
      <c r="B44" s="31">
        <v>51617.599999999999</v>
      </c>
      <c r="C44" s="31">
        <v>51617.599999999999</v>
      </c>
      <c r="D44" s="28">
        <v>52411.1</v>
      </c>
      <c r="E44" s="28">
        <v>52411.1</v>
      </c>
      <c r="F44" s="28"/>
      <c r="G44" s="28"/>
      <c r="H44" s="31"/>
      <c r="I44" s="31"/>
      <c r="J44" s="32"/>
      <c r="K44" s="32"/>
      <c r="L44" s="32"/>
      <c r="M44" s="33"/>
      <c r="N44" s="54"/>
    </row>
    <row r="45" spans="1:14" ht="15" customHeight="1">
      <c r="A45" s="35" t="s">
        <v>27</v>
      </c>
      <c r="B45" s="28">
        <v>566686.5</v>
      </c>
      <c r="C45" s="31">
        <v>566686.5</v>
      </c>
      <c r="D45" s="28">
        <v>569919.4</v>
      </c>
      <c r="E45" s="28">
        <v>583464.5</v>
      </c>
      <c r="F45" s="28"/>
      <c r="G45" s="31"/>
      <c r="H45" s="31"/>
      <c r="I45" s="31"/>
      <c r="J45" s="31"/>
      <c r="K45" s="31"/>
      <c r="L45" s="31"/>
      <c r="M45" s="33"/>
      <c r="N45" s="53"/>
    </row>
    <row r="46" spans="1:14" ht="15" customHeight="1">
      <c r="A46" s="30" t="s">
        <v>0</v>
      </c>
      <c r="B46" s="28">
        <f t="shared" ref="B46:N46" si="21">B43-B45</f>
        <v>-3871</v>
      </c>
      <c r="C46" s="28">
        <f t="shared" si="21"/>
        <v>-3871</v>
      </c>
      <c r="D46" s="28">
        <f t="shared" si="21"/>
        <v>-6522.7000000000698</v>
      </c>
      <c r="E46" s="28">
        <f t="shared" si="21"/>
        <v>-6522.6999999999534</v>
      </c>
      <c r="F46" s="28">
        <f t="shared" si="21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8">
        <f t="shared" si="21"/>
        <v>0</v>
      </c>
      <c r="L46" s="28">
        <f t="shared" si="21"/>
        <v>0</v>
      </c>
      <c r="M46" s="29">
        <f t="shared" si="21"/>
        <v>0</v>
      </c>
      <c r="N46" s="52">
        <f t="shared" si="21"/>
        <v>0</v>
      </c>
    </row>
    <row r="47" spans="1:14" ht="16.5" customHeight="1" thickBot="1">
      <c r="A47" s="57" t="s">
        <v>16</v>
      </c>
      <c r="B47" s="58">
        <f t="shared" ref="B47:N47" si="22">-(B46/B44)*100</f>
        <v>7.499380056414866</v>
      </c>
      <c r="C47" s="58">
        <f t="shared" si="22"/>
        <v>7.499380056414866</v>
      </c>
      <c r="D47" s="58">
        <f t="shared" si="22"/>
        <v>12.44526445733837</v>
      </c>
      <c r="E47" s="59">
        <f t="shared" si="22"/>
        <v>12.445264457338148</v>
      </c>
      <c r="F47" s="60" t="e">
        <f t="shared" si="22"/>
        <v>#DIV/0!</v>
      </c>
      <c r="G47" s="60" t="e">
        <f t="shared" si="22"/>
        <v>#DIV/0!</v>
      </c>
      <c r="H47" s="60" t="e">
        <f t="shared" si="22"/>
        <v>#DIV/0!</v>
      </c>
      <c r="I47" s="60" t="e">
        <f t="shared" si="22"/>
        <v>#DIV/0!</v>
      </c>
      <c r="J47" s="60" t="e">
        <f t="shared" si="22"/>
        <v>#DIV/0!</v>
      </c>
      <c r="K47" s="60" t="e">
        <f t="shared" si="22"/>
        <v>#DIV/0!</v>
      </c>
      <c r="L47" s="60" t="e">
        <f t="shared" si="22"/>
        <v>#DIV/0!</v>
      </c>
      <c r="M47" s="61" t="e">
        <f t="shared" si="22"/>
        <v>#DIV/0!</v>
      </c>
      <c r="N47" s="62" t="e">
        <f t="shared" si="22"/>
        <v>#DIV/0!</v>
      </c>
    </row>
    <row r="48" spans="1:14" ht="25.5" customHeight="1" thickBot="1">
      <c r="A48" s="55" t="s">
        <v>38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46"/>
    </row>
    <row r="49" spans="1:14" ht="13.5" customHeight="1">
      <c r="A49" s="39" t="s">
        <v>40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2" customHeight="1">
      <c r="A50" s="2"/>
      <c r="B50" s="8" t="s">
        <v>31</v>
      </c>
      <c r="C50" s="2"/>
      <c r="D50" s="2"/>
      <c r="E50" s="2"/>
      <c r="F50" s="2"/>
    </row>
    <row r="51" spans="1:14" ht="10.5" customHeight="1">
      <c r="B51" s="8" t="s">
        <v>32</v>
      </c>
    </row>
    <row r="52" spans="1:14" ht="10.5" customHeight="1">
      <c r="B52" s="8" t="s">
        <v>33</v>
      </c>
      <c r="C52" s="8"/>
      <c r="D52" s="8"/>
      <c r="E52" s="8"/>
      <c r="F52" s="8"/>
      <c r="G52" s="8"/>
      <c r="H52" s="8"/>
      <c r="I52" s="8"/>
      <c r="J52" s="8"/>
    </row>
    <row r="53" spans="1:14" ht="9.75" customHeight="1">
      <c r="B53" s="8" t="s">
        <v>34</v>
      </c>
    </row>
    <row r="54" spans="1:14" ht="10.5" customHeight="1">
      <c r="B54" s="38" t="s">
        <v>39</v>
      </c>
    </row>
  </sheetData>
  <mergeCells count="6">
    <mergeCell ref="A48:N48"/>
    <mergeCell ref="A38:N38"/>
    <mergeCell ref="A28:M28"/>
    <mergeCell ref="A1:N1"/>
    <mergeCell ref="A2:L2"/>
    <mergeCell ref="A19:M19"/>
  </mergeCells>
  <hyperlinks>
    <hyperlink ref="B51" r:id="rId1"/>
    <hyperlink ref="B52:J52" r:id="rId2" display="https://www.adminbalagansk.ru/index.php?main_id=35&amp;part_id=328&amp;type=rd&amp;year=2020"/>
    <hyperlink ref="B53" r:id="rId3"/>
    <hyperlink ref="B54" r:id="rId4"/>
  </hyperlinks>
  <pageMargins left="0.9055118110236221" right="0.11811023622047245" top="0.35433070866141736" bottom="0" header="0.11811023622047245" footer="0.11811023622047245"/>
  <pageSetup paperSize="9" scale="7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 Кормилицын</cp:lastModifiedBy>
  <cp:lastPrinted>2022-03-23T15:43:32Z</cp:lastPrinted>
  <dcterms:created xsi:type="dcterms:W3CDTF">2018-05-08T11:41:27Z</dcterms:created>
  <dcterms:modified xsi:type="dcterms:W3CDTF">2022-03-23T15:44:52Z</dcterms:modified>
</cp:coreProperties>
</file>