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11985"/>
  </bookViews>
  <sheets>
    <sheet name="01.03.2018" sheetId="1" r:id="rId1"/>
  </sheets>
  <calcPr calcId="125725"/>
</workbook>
</file>

<file path=xl/calcChain.xml><?xml version="1.0" encoding="utf-8"?>
<calcChain xmlns="http://schemas.openxmlformats.org/spreadsheetml/2006/main">
  <c r="C8" i="1"/>
  <c r="C49" s="1"/>
  <c r="D8"/>
  <c r="E9"/>
  <c r="E10"/>
  <c r="E11"/>
  <c r="E12"/>
  <c r="E13"/>
  <c r="E14"/>
  <c r="C15"/>
  <c r="D15"/>
  <c r="E16"/>
  <c r="E17"/>
  <c r="E18"/>
  <c r="E19"/>
  <c r="E20"/>
  <c r="C21"/>
  <c r="D21"/>
  <c r="E21" s="1"/>
  <c r="E22"/>
  <c r="E23"/>
  <c r="E24"/>
  <c r="E25"/>
  <c r="E26"/>
  <c r="E27"/>
  <c r="E29"/>
  <c r="E30"/>
  <c r="E31"/>
  <c r="C32"/>
  <c r="D32"/>
  <c r="E33"/>
  <c r="E34"/>
  <c r="E35"/>
  <c r="E36"/>
  <c r="E37"/>
  <c r="C38"/>
  <c r="D38"/>
  <c r="E39"/>
  <c r="E40"/>
  <c r="E41"/>
  <c r="C42"/>
  <c r="D42"/>
  <c r="E43"/>
  <c r="E44"/>
  <c r="E45"/>
  <c r="E46"/>
  <c r="E47"/>
  <c r="E48"/>
  <c r="E15" l="1"/>
  <c r="E8"/>
  <c r="E38"/>
  <c r="E42"/>
  <c r="E32"/>
  <c r="D49"/>
  <c r="E49" s="1"/>
</calcChain>
</file>

<file path=xl/sharedStrings.xml><?xml version="1.0" encoding="utf-8"?>
<sst xmlns="http://schemas.openxmlformats.org/spreadsheetml/2006/main" count="90" uniqueCount="90">
  <si>
    <t>Наименование программы/подпрограммы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</si>
  <si>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</si>
  <si>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</si>
  <si>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</si>
  <si>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</si>
  <si>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</si>
  <si>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</si>
  <si>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</si>
  <si>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</si>
  <si>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1.5.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</si>
  <si>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</si>
  <si>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</si>
  <si>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</si>
  <si>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</si>
  <si>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</si>
  <si>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</si>
  <si>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</si>
  <si>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</si>
  <si>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</si>
  <si>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</si>
  <si>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</si>
  <si>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</si>
  <si>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</si>
  <si>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</si>
  <si>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3.2.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</si>
  <si>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</si>
  <si>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</si>
  <si>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</si>
  <si>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</si>
  <si>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</si>
  <si>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</si>
  <si>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</si>
  <si>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</si>
  <si>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</si>
  <si>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</si>
  <si>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</si>
  <si>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</si>
  <si>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</si>
  <si>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</si>
  <si>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</si>
  <si>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</si>
  <si>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</si>
  <si>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</si>
  <si>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</si>
  <si>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</si>
  <si>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</si>
  <si>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</si>
  <si>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</si>
  <si>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</si>
  <si>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</si>
  <si>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</si>
  <si>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</si>
  <si>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</si>
  <si>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</si>
  <si>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</si>
  <si>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</si>
  <si>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</si>
  <si>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</si>
  <si>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</si>
  <si>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(рублей)</t>
  </si>
  <si>
    <t>1.6</t>
  </si>
  <si>
    <t>Подпрограмма 6 " Безопасность  образовательных  учреждений в муниципальном образовании Балаганский  район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</si>
  <si>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</si>
  <si>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</si>
  <si>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3.1</t>
  </si>
  <si>
    <t xml:space="preserve">Подпрограмма 1 " Профилактика  ВИЧ-инфекции в муниципальном образовании Балаганский район на 2017-2020 годы" 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</si>
  <si>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</si>
  <si>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3.4.</t>
  </si>
  <si>
    <t>Муниципальная программа "Противодействие коррупции в муниципальном образовании Балаганский район на 2018-2020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</si>
  <si>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</si>
  <si>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>Муниципальная программ "Повышение безопасности дорожного движения  на территории Балаганского района на 2018-2020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</si>
  <si>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2017- 2020 годы" </t>
  </si>
  <si>
    <t>15.</t>
  </si>
  <si>
    <t>16.</t>
  </si>
  <si>
    <t>17.</t>
  </si>
  <si>
    <t>18.</t>
  </si>
  <si>
    <t>19.</t>
  </si>
  <si>
    <t>10.1.</t>
  </si>
  <si>
    <t>10.2.</t>
  </si>
  <si>
    <t>10.3.</t>
  </si>
  <si>
    <t>13.1.</t>
  </si>
  <si>
    <t>13.2.</t>
  </si>
  <si>
    <t>15.1.</t>
  </si>
  <si>
    <t>15.2.</t>
  </si>
  <si>
    <t>Информация об  исполнении муниципальных программ и подпрограмм муниципального образования Балаганский район на 01.03.2018 года</t>
  </si>
  <si>
    <t xml:space="preserve">План на 2018 год </t>
  </si>
  <si>
    <t xml:space="preserve">Подпрограмма 4 "Профилактика туберкулеза в муниципальном образовании Балаганский район на 2018-2020 годы" </t>
  </si>
  <si>
    <t>Подпрограмма 1 "Развитие дошкольного образования Балаганского района  на 2017-2020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</si>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</sst>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2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4" fillId="0" borderId="2" xfId="0" applyFont="1" applyBorder="1"/>
    <xf numFmtId="164" fontId="4" fillId="0" borderId="2" xfId="0" applyNumberFormat="1" applyFont="1" applyBorder="1"/>
    <xf numFmtId="2" fontId="1" fillId="0" borderId="0" xfId="0" applyNumberFormat="1" applyFont="1"/>
    <xf numFmtId="0" fontId="2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B4" sqref="B4:B7"/>
    </sheetView>
  </sheetViews>
  <sheetFormatPr defaultRowHeight="14.25"/>
  <cols>
    <col min="1" max="1" width="9.140625" style="1"/>
    <col min="2" max="2" width="111.28515625" style="1" customWidth="1"/>
    <col min="3" max="3" width="18.5703125" style="1" customWidth="1"/>
    <col min="4" max="4" width="16.5703125" style="1" customWidth="1"/>
    <col min="5" max="5" width="10.5703125" style="1" customWidth="1"/>
    <col min="6" max="6" width="0.7109375" style="1" customWidth="1"/>
    <col min="7" max="16384" width="9.140625" style="1"/>
  </cols>
  <sheetData>
    <row r="1" spans="1:6" ht="14.25" customHeight="1">
      <c r="A1" s="26" t="s">
        <v>84</v>
      </c>
      <c r="B1" s="26"/>
      <c r="C1" s="26"/>
      <c r="D1" s="26"/>
      <c r="E1" s="26"/>
      <c r="F1" s="26"/>
    </row>
    <row r="2" spans="1:6" ht="51" customHeight="1">
      <c r="A2" s="26"/>
      <c r="B2" s="26"/>
      <c r="C2" s="26"/>
      <c r="D2" s="26"/>
      <c r="E2" s="26"/>
      <c r="F2" s="26"/>
    </row>
    <row r="3" spans="1:6">
      <c r="E3" s="1" t="s">
        <v>59</v>
      </c>
    </row>
    <row r="4" spans="1:6" ht="14.25" customHeight="1">
      <c r="A4" s="27" t="s">
        <v>57</v>
      </c>
      <c r="B4" s="36" t="s">
        <v>0</v>
      </c>
      <c r="C4" s="30" t="s">
        <v>85</v>
      </c>
      <c r="D4" s="30" t="s">
        <v>1</v>
      </c>
      <c r="E4" s="33" t="s">
        <v>55</v>
      </c>
    </row>
    <row r="5" spans="1:6">
      <c r="A5" s="28"/>
      <c r="B5" s="37"/>
      <c r="C5" s="31"/>
      <c r="D5" s="31"/>
      <c r="E5" s="34"/>
    </row>
    <row r="6" spans="1:6">
      <c r="A6" s="28"/>
      <c r="B6" s="37"/>
      <c r="C6" s="31"/>
      <c r="D6" s="31"/>
      <c r="E6" s="34"/>
    </row>
    <row r="7" spans="1:6" ht="28.5" customHeight="1">
      <c r="A7" s="29"/>
      <c r="B7" s="38"/>
      <c r="C7" s="32"/>
      <c r="D7" s="32"/>
      <c r="E7" s="35"/>
    </row>
    <row r="8" spans="1:6">
      <c r="A8" s="39" t="s">
        <v>56</v>
      </c>
      <c r="B8" s="2" t="s">
        <v>2</v>
      </c>
      <c r="C8" s="3">
        <f>SUM(C9:C14)</f>
        <v>194111567</v>
      </c>
      <c r="D8" s="3">
        <f>SUM(D9:D14)</f>
        <v>21123289.840000004</v>
      </c>
      <c r="E8" s="4">
        <f>D8/C8*100</f>
        <v>10.882035607903779</v>
      </c>
    </row>
    <row r="9" spans="1:6">
      <c r="A9" s="40" t="s">
        <v>3</v>
      </c>
      <c r="B9" s="5" t="s">
        <v>87</v>
      </c>
      <c r="C9" s="6">
        <v>45967500</v>
      </c>
      <c r="D9" s="6">
        <v>4449096.18</v>
      </c>
      <c r="E9" s="7">
        <f>D9/C9*100</f>
        <v>9.678786490455213</v>
      </c>
    </row>
    <row r="10" spans="1:6">
      <c r="A10" s="40" t="s">
        <v>4</v>
      </c>
      <c r="B10" s="5" t="s">
        <v>5</v>
      </c>
      <c r="C10" s="6">
        <v>135401075</v>
      </c>
      <c r="D10" s="6">
        <v>15355841.800000001</v>
      </c>
      <c r="E10" s="7">
        <f>D10/C10*100</f>
        <v>11.341004345792676</v>
      </c>
    </row>
    <row r="11" spans="1:6">
      <c r="A11" s="40" t="s">
        <v>6</v>
      </c>
      <c r="B11" s="5" t="s">
        <v>7</v>
      </c>
      <c r="C11" s="6">
        <v>5934585</v>
      </c>
      <c r="D11" s="6">
        <v>764459.76</v>
      </c>
      <c r="E11" s="7">
        <f>D11/C11*100</f>
        <v>12.881435854402627</v>
      </c>
    </row>
    <row r="12" spans="1:6" ht="28.5">
      <c r="A12" s="40" t="s">
        <v>8</v>
      </c>
      <c r="B12" s="5" t="s">
        <v>62</v>
      </c>
      <c r="C12" s="6">
        <v>452600</v>
      </c>
      <c r="D12" s="6">
        <v>0</v>
      </c>
      <c r="E12" s="7">
        <f>D12/C12*100</f>
        <v>0</v>
      </c>
    </row>
    <row r="13" spans="1:6">
      <c r="A13" s="40" t="s">
        <v>9</v>
      </c>
      <c r="B13" s="5" t="s">
        <v>63</v>
      </c>
      <c r="C13" s="6">
        <v>5290307</v>
      </c>
      <c r="D13" s="6">
        <v>550007.1</v>
      </c>
      <c r="E13" s="7">
        <f t="shared" ref="E13:E19" si="0">D13/C13*100</f>
        <v>10.396506289710597</v>
      </c>
    </row>
    <row r="14" spans="1:6" ht="28.5">
      <c r="A14" s="40" t="s">
        <v>60</v>
      </c>
      <c r="B14" s="8" t="s">
        <v>61</v>
      </c>
      <c r="C14" s="6">
        <v>1065500</v>
      </c>
      <c r="D14" s="6">
        <v>3885</v>
      </c>
      <c r="E14" s="7">
        <f t="shared" si="0"/>
        <v>0.36461755044580008</v>
      </c>
    </row>
    <row r="15" spans="1:6">
      <c r="A15" s="41" t="s">
        <v>10</v>
      </c>
      <c r="B15" s="9" t="s">
        <v>11</v>
      </c>
      <c r="C15" s="3">
        <f>SUM(C16:C20)</f>
        <v>25660711</v>
      </c>
      <c r="D15" s="3">
        <f>SUM(D16:D20)</f>
        <v>3137391.7199999997</v>
      </c>
      <c r="E15" s="4">
        <f t="shared" si="0"/>
        <v>12.226441114589537</v>
      </c>
    </row>
    <row r="16" spans="1:6">
      <c r="A16" s="42" t="s">
        <v>12</v>
      </c>
      <c r="B16" s="8" t="s">
        <v>13</v>
      </c>
      <c r="C16" s="6">
        <v>9620648</v>
      </c>
      <c r="D16" s="6">
        <v>1229807.5900000001</v>
      </c>
      <c r="E16" s="7">
        <f t="shared" si="0"/>
        <v>12.783001623175489</v>
      </c>
    </row>
    <row r="17" spans="1:5">
      <c r="A17" s="42" t="s">
        <v>14</v>
      </c>
      <c r="B17" s="8" t="s">
        <v>15</v>
      </c>
      <c r="C17" s="6">
        <v>2230269</v>
      </c>
      <c r="D17" s="6">
        <v>184257.93</v>
      </c>
      <c r="E17" s="7">
        <f t="shared" si="0"/>
        <v>8.2616908543319205</v>
      </c>
    </row>
    <row r="18" spans="1:5" ht="28.5">
      <c r="A18" s="42" t="s">
        <v>16</v>
      </c>
      <c r="B18" s="10" t="s">
        <v>17</v>
      </c>
      <c r="C18" s="6">
        <v>9210420</v>
      </c>
      <c r="D18" s="6">
        <v>1078782.74</v>
      </c>
      <c r="E18" s="7">
        <f t="shared" si="0"/>
        <v>11.712633517255457</v>
      </c>
    </row>
    <row r="19" spans="1:5" ht="27.75" customHeight="1">
      <c r="A19" s="42" t="s">
        <v>18</v>
      </c>
      <c r="B19" s="11" t="s">
        <v>19</v>
      </c>
      <c r="C19" s="6">
        <v>3167083</v>
      </c>
      <c r="D19" s="6">
        <v>385528.83</v>
      </c>
      <c r="E19" s="7">
        <f t="shared" si="0"/>
        <v>12.172994203183181</v>
      </c>
    </row>
    <row r="20" spans="1:5" ht="28.5">
      <c r="A20" s="42" t="s">
        <v>20</v>
      </c>
      <c r="B20" s="5" t="s">
        <v>21</v>
      </c>
      <c r="C20" s="6">
        <v>1432291</v>
      </c>
      <c r="D20" s="6">
        <v>259014.63</v>
      </c>
      <c r="E20" s="7">
        <f>SUM(D20/C20)*100</f>
        <v>18.083938948160675</v>
      </c>
    </row>
    <row r="21" spans="1:5">
      <c r="A21" s="41" t="s">
        <v>22</v>
      </c>
      <c r="B21" s="2" t="s">
        <v>23</v>
      </c>
      <c r="C21" s="3">
        <f>SUM(C22:C25)</f>
        <v>315500</v>
      </c>
      <c r="D21" s="3">
        <f>SUM(D23:D25)</f>
        <v>0</v>
      </c>
      <c r="E21" s="4">
        <f>D21/C21*100</f>
        <v>0</v>
      </c>
    </row>
    <row r="22" spans="1:5" ht="28.5">
      <c r="A22" s="42" t="s">
        <v>64</v>
      </c>
      <c r="B22" s="8" t="s">
        <v>65</v>
      </c>
      <c r="C22" s="6">
        <v>18000</v>
      </c>
      <c r="D22" s="6">
        <v>0</v>
      </c>
      <c r="E22" s="7">
        <f>SUM(D22/C22)*100</f>
        <v>0</v>
      </c>
    </row>
    <row r="23" spans="1:5" ht="42.75">
      <c r="A23" s="42" t="s">
        <v>24</v>
      </c>
      <c r="B23" s="8" t="s">
        <v>66</v>
      </c>
      <c r="C23" s="6">
        <v>175000</v>
      </c>
      <c r="D23" s="6">
        <v>0</v>
      </c>
      <c r="E23" s="7">
        <f>D23/C23*100</f>
        <v>0</v>
      </c>
    </row>
    <row r="24" spans="1:5" ht="28.5">
      <c r="A24" s="42" t="s">
        <v>25</v>
      </c>
      <c r="B24" s="10" t="s">
        <v>26</v>
      </c>
      <c r="C24" s="6">
        <v>115500</v>
      </c>
      <c r="D24" s="6">
        <v>0</v>
      </c>
      <c r="E24" s="7">
        <f>D24/C24*100</f>
        <v>0</v>
      </c>
    </row>
    <row r="25" spans="1:5" ht="28.5">
      <c r="A25" s="42" t="s">
        <v>67</v>
      </c>
      <c r="B25" s="10" t="s">
        <v>86</v>
      </c>
      <c r="C25" s="6">
        <v>7000</v>
      </c>
      <c r="D25" s="6">
        <v>0</v>
      </c>
      <c r="E25" s="7">
        <f>D25/C25*100</f>
        <v>0</v>
      </c>
    </row>
    <row r="26" spans="1:5" ht="32.25" customHeight="1">
      <c r="A26" s="41" t="s">
        <v>27</v>
      </c>
      <c r="B26" s="12" t="s">
        <v>71</v>
      </c>
      <c r="C26" s="3">
        <v>2287300</v>
      </c>
      <c r="D26" s="3">
        <v>0</v>
      </c>
      <c r="E26" s="4">
        <f>D26/C26*100</f>
        <v>0</v>
      </c>
    </row>
    <row r="27" spans="1:5" ht="28.5">
      <c r="A27" s="41" t="s">
        <v>28</v>
      </c>
      <c r="B27" s="9" t="s">
        <v>29</v>
      </c>
      <c r="C27" s="3">
        <v>3544000</v>
      </c>
      <c r="D27" s="3">
        <v>0</v>
      </c>
      <c r="E27" s="4">
        <f>D27/C27*100</f>
        <v>0</v>
      </c>
    </row>
    <row r="28" spans="1:5" ht="28.5">
      <c r="A28" s="41" t="s">
        <v>30</v>
      </c>
      <c r="B28" s="13" t="s">
        <v>31</v>
      </c>
      <c r="C28" s="3">
        <v>32000</v>
      </c>
      <c r="D28" s="3">
        <v>0</v>
      </c>
      <c r="E28" s="4">
        <v>0</v>
      </c>
    </row>
    <row r="29" spans="1:5" ht="27.75" customHeight="1">
      <c r="A29" s="41" t="s">
        <v>32</v>
      </c>
      <c r="B29" s="2" t="s">
        <v>70</v>
      </c>
      <c r="C29" s="3">
        <v>110000</v>
      </c>
      <c r="D29" s="3">
        <v>0</v>
      </c>
      <c r="E29" s="4">
        <f t="shared" ref="E29:E48" si="1">D29/C29*100</f>
        <v>0</v>
      </c>
    </row>
    <row r="30" spans="1:5" ht="28.5">
      <c r="A30" s="41" t="s">
        <v>33</v>
      </c>
      <c r="B30" s="13" t="s">
        <v>34</v>
      </c>
      <c r="C30" s="3">
        <v>31000</v>
      </c>
      <c r="D30" s="3">
        <v>0</v>
      </c>
      <c r="E30" s="4">
        <f t="shared" ref="E30" si="2">D30/C30*100</f>
        <v>0</v>
      </c>
    </row>
    <row r="31" spans="1:5" ht="28.5">
      <c r="A31" s="41" t="s">
        <v>35</v>
      </c>
      <c r="B31" s="13" t="s">
        <v>36</v>
      </c>
      <c r="C31" s="3">
        <v>500000</v>
      </c>
      <c r="D31" s="3">
        <v>0</v>
      </c>
      <c r="E31" s="4">
        <f t="shared" ref="E31:E36" si="3">D31/C31*100</f>
        <v>0</v>
      </c>
    </row>
    <row r="32" spans="1:5" ht="28.5">
      <c r="A32" s="41" t="s">
        <v>37</v>
      </c>
      <c r="B32" s="12" t="s">
        <v>38</v>
      </c>
      <c r="C32" s="3">
        <f>SUM(C33:C35)</f>
        <v>3196200</v>
      </c>
      <c r="D32" s="3">
        <f>SUM(D33:D35)</f>
        <v>11800</v>
      </c>
      <c r="E32" s="4">
        <f t="shared" si="3"/>
        <v>0.3691884112383455</v>
      </c>
    </row>
    <row r="33" spans="1:5" ht="28.5">
      <c r="A33" s="42" t="s">
        <v>77</v>
      </c>
      <c r="B33" s="5" t="s">
        <v>39</v>
      </c>
      <c r="C33" s="6">
        <v>1616200</v>
      </c>
      <c r="D33" s="6">
        <v>11800</v>
      </c>
      <c r="E33" s="7">
        <f t="shared" si="3"/>
        <v>0.73010765994307636</v>
      </c>
    </row>
    <row r="34" spans="1:5" ht="28.5">
      <c r="A34" s="42" t="s">
        <v>78</v>
      </c>
      <c r="B34" s="14" t="s">
        <v>40</v>
      </c>
      <c r="C34" s="6">
        <v>200000</v>
      </c>
      <c r="D34" s="6">
        <v>0</v>
      </c>
      <c r="E34" s="7">
        <f t="shared" si="3"/>
        <v>0</v>
      </c>
    </row>
    <row r="35" spans="1:5" ht="28.5">
      <c r="A35" s="42" t="s">
        <v>79</v>
      </c>
      <c r="B35" s="15" t="s">
        <v>41</v>
      </c>
      <c r="C35" s="6">
        <v>1380000</v>
      </c>
      <c r="D35" s="6">
        <v>0</v>
      </c>
      <c r="E35" s="7">
        <f t="shared" si="3"/>
        <v>0</v>
      </c>
    </row>
    <row r="36" spans="1:5" ht="28.5">
      <c r="A36" s="41" t="s">
        <v>42</v>
      </c>
      <c r="B36" s="13" t="s">
        <v>43</v>
      </c>
      <c r="C36" s="3">
        <v>52400</v>
      </c>
      <c r="D36" s="3">
        <v>0</v>
      </c>
      <c r="E36" s="4">
        <f t="shared" si="3"/>
        <v>0</v>
      </c>
    </row>
    <row r="37" spans="1:5" ht="28.5">
      <c r="A37" s="41" t="s">
        <v>44</v>
      </c>
      <c r="B37" s="16" t="s">
        <v>45</v>
      </c>
      <c r="C37" s="3">
        <v>365000</v>
      </c>
      <c r="D37" s="3">
        <v>0</v>
      </c>
      <c r="E37" s="4">
        <f t="shared" ref="E37:E46" si="4">D37/C37*100</f>
        <v>0</v>
      </c>
    </row>
    <row r="38" spans="1:5" ht="28.5">
      <c r="A38" s="41" t="s">
        <v>46</v>
      </c>
      <c r="B38" s="13" t="s">
        <v>47</v>
      </c>
      <c r="C38" s="3">
        <f>SUM(C39:C40)</f>
        <v>2187200</v>
      </c>
      <c r="D38" s="3">
        <f>SUM(D39:D40)</f>
        <v>35000</v>
      </c>
      <c r="E38" s="4">
        <f t="shared" si="4"/>
        <v>1.6002194586686174</v>
      </c>
    </row>
    <row r="39" spans="1:5" ht="28.5">
      <c r="A39" s="42" t="s">
        <v>80</v>
      </c>
      <c r="B39" s="17" t="s">
        <v>48</v>
      </c>
      <c r="C39" s="6">
        <v>2137200</v>
      </c>
      <c r="D39" s="6">
        <v>35000</v>
      </c>
      <c r="E39" s="4">
        <f t="shared" si="4"/>
        <v>1.6376567471457981</v>
      </c>
    </row>
    <row r="40" spans="1:5" s="18" customFormat="1" ht="30.75" customHeight="1">
      <c r="A40" s="42" t="s">
        <v>81</v>
      </c>
      <c r="B40" s="17" t="s">
        <v>49</v>
      </c>
      <c r="C40" s="6">
        <v>50000</v>
      </c>
      <c r="D40" s="6">
        <v>0</v>
      </c>
      <c r="E40" s="4">
        <f t="shared" si="4"/>
        <v>0</v>
      </c>
    </row>
    <row r="41" spans="1:5" ht="28.5">
      <c r="A41" s="41" t="s">
        <v>50</v>
      </c>
      <c r="B41" s="13" t="s">
        <v>51</v>
      </c>
      <c r="C41" s="3">
        <v>2044000</v>
      </c>
      <c r="D41" s="3">
        <v>460000</v>
      </c>
      <c r="E41" s="4">
        <f t="shared" si="4"/>
        <v>22.504892367906066</v>
      </c>
    </row>
    <row r="42" spans="1:5" ht="28.5">
      <c r="A42" s="43" t="s">
        <v>72</v>
      </c>
      <c r="B42" s="19" t="s">
        <v>52</v>
      </c>
      <c r="C42" s="3">
        <f>SUM(C43:C44)</f>
        <v>23767500</v>
      </c>
      <c r="D42" s="3">
        <f>SUM(D43:D44)</f>
        <v>4125000</v>
      </c>
      <c r="E42" s="4">
        <f t="shared" si="4"/>
        <v>17.355632691700851</v>
      </c>
    </row>
    <row r="43" spans="1:5" ht="28.5">
      <c r="A43" s="44" t="s">
        <v>82</v>
      </c>
      <c r="B43" s="20" t="s">
        <v>53</v>
      </c>
      <c r="C43" s="6">
        <v>51000</v>
      </c>
      <c r="D43" s="6">
        <v>0</v>
      </c>
      <c r="E43" s="7">
        <f t="shared" si="4"/>
        <v>0</v>
      </c>
    </row>
    <row r="44" spans="1:5" ht="28.5">
      <c r="A44" s="44" t="s">
        <v>83</v>
      </c>
      <c r="B44" s="20" t="s">
        <v>54</v>
      </c>
      <c r="C44" s="6">
        <v>23716500</v>
      </c>
      <c r="D44" s="6">
        <v>4125000</v>
      </c>
      <c r="E44" s="7">
        <f t="shared" si="4"/>
        <v>17.392954272342038</v>
      </c>
    </row>
    <row r="45" spans="1:5" ht="28.5">
      <c r="A45" s="41" t="s">
        <v>73</v>
      </c>
      <c r="B45" s="19" t="s">
        <v>69</v>
      </c>
      <c r="C45" s="3">
        <v>489800</v>
      </c>
      <c r="D45" s="3">
        <v>0</v>
      </c>
      <c r="E45" s="4">
        <f t="shared" si="4"/>
        <v>0</v>
      </c>
    </row>
    <row r="46" spans="1:5" ht="29.25" customHeight="1">
      <c r="A46" s="41" t="s">
        <v>74</v>
      </c>
      <c r="B46" s="21" t="s">
        <v>88</v>
      </c>
      <c r="C46" s="3">
        <v>859200</v>
      </c>
      <c r="D46" s="3">
        <v>91450</v>
      </c>
      <c r="E46" s="4">
        <f t="shared" si="4"/>
        <v>10.643621973929235</v>
      </c>
    </row>
    <row r="47" spans="1:5" s="18" customFormat="1" ht="33.75" customHeight="1">
      <c r="A47" s="41" t="s">
        <v>75</v>
      </c>
      <c r="B47" s="22" t="s">
        <v>68</v>
      </c>
      <c r="C47" s="3">
        <v>15000</v>
      </c>
      <c r="D47" s="3">
        <v>0</v>
      </c>
      <c r="E47" s="4">
        <f t="shared" si="1"/>
        <v>0</v>
      </c>
    </row>
    <row r="48" spans="1:5" ht="28.5">
      <c r="A48" s="41" t="s">
        <v>76</v>
      </c>
      <c r="B48" s="2" t="s">
        <v>89</v>
      </c>
      <c r="C48" s="3">
        <v>85000</v>
      </c>
      <c r="D48" s="3">
        <v>0</v>
      </c>
      <c r="E48" s="4">
        <f t="shared" si="1"/>
        <v>0</v>
      </c>
    </row>
    <row r="49" spans="1:5">
      <c r="A49" s="23"/>
      <c r="B49" s="23" t="s">
        <v>58</v>
      </c>
      <c r="C49" s="3">
        <f>C8+C15+C21+C26+C27+C28+C29+C30+C31+C32+C36+C37+C38+C41+C42+C45+C46+C47+C48</f>
        <v>259653378</v>
      </c>
      <c r="D49" s="3">
        <f>D8+D15+D21+D26+D27+D28+D29+D30+D31+D32+D36+D37+D38+D41+D42+D45+D46+D47+D48</f>
        <v>28983931.560000002</v>
      </c>
      <c r="E49" s="24">
        <f>D49/C49*100</f>
        <v>11.162547463565062</v>
      </c>
    </row>
    <row r="50" spans="1:5">
      <c r="C50" s="25"/>
      <c r="D50" s="25"/>
    </row>
    <row r="51" spans="1:5">
      <c r="C51" s="25"/>
      <c r="D51" s="25"/>
    </row>
  </sheetData>
  <mergeCells count="6">
    <mergeCell ref="A4:A7"/>
    <mergeCell ref="B4:B7"/>
    <mergeCell ref="C4:C7"/>
    <mergeCell ref="D4:D7"/>
    <mergeCell ref="E4:E7"/>
    <mergeCell ref="A1:F2"/>
  </mergeCells>
  <pageMargins left="0.70866141732283472" right="0.31496062992125984" top="0.15748031496062992" bottom="0.15748031496062992" header="0.11811023622047245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01.03.2018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aka punsh</cp:lastModifiedBy>
  <cp:lastPrinted>2018-05-03T04:16:20Z</cp:lastPrinted>
  <dcterms:created xsi:type="dcterms:W3CDTF">2017-12-28T08:33:55Z</dcterms:created>
  <dcterms:modified xsi:type="dcterms:W3CDTF">2018-05-03T04:29:43Z</dcterms:modified>
</cp:coreProperties>
</file>