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на 01.07.2021г." sheetId="1" r:id="rId1"/>
  </sheets>
  <calcPr calcId="125725"/>
</workbook>
</file>

<file path=xl/calcChain.xml><?xml version="1.0" encoding="utf-8"?>
<calcChain xmlns="http://schemas.openxmlformats.org/spreadsheetml/2006/main">
  <c r="D24" i="1"/>
  <c r="C24"/>
  <c r="J21" l="1"/>
  <c r="J20"/>
  <c r="J19"/>
  <c r="J8"/>
  <c r="E22"/>
  <c r="E21"/>
  <c r="E20"/>
  <c r="E19"/>
  <c r="E11"/>
  <c r="E10"/>
  <c r="E8"/>
  <c r="G24"/>
  <c r="F24"/>
  <c r="H23" l="1"/>
  <c r="I23"/>
  <c r="H13" l="1"/>
  <c r="H5" l="1"/>
  <c r="J5"/>
  <c r="E5"/>
  <c r="E18"/>
  <c r="E12"/>
  <c r="E13"/>
  <c r="E14"/>
  <c r="E15"/>
  <c r="E16"/>
  <c r="E17"/>
  <c r="E6"/>
  <c r="E7"/>
  <c r="E9"/>
  <c r="H21"/>
  <c r="H22"/>
  <c r="H18"/>
  <c r="H19"/>
  <c r="H20"/>
  <c r="H16"/>
  <c r="H17"/>
  <c r="H14"/>
  <c r="H15"/>
  <c r="H9"/>
  <c r="H10"/>
  <c r="H11"/>
  <c r="H12"/>
  <c r="H6"/>
  <c r="H7"/>
  <c r="H8"/>
  <c r="I21"/>
  <c r="I18"/>
  <c r="I10"/>
  <c r="J18"/>
  <c r="J17"/>
  <c r="J12"/>
  <c r="J13"/>
  <c r="J14"/>
  <c r="J9"/>
  <c r="J7"/>
  <c r="H24" l="1"/>
  <c r="J24"/>
  <c r="E24"/>
  <c r="I5"/>
  <c r="I24" l="1"/>
  <c r="J6"/>
  <c r="I22"/>
  <c r="I20"/>
  <c r="I19"/>
  <c r="I17"/>
  <c r="I16"/>
  <c r="I15"/>
  <c r="I14"/>
  <c r="I13"/>
  <c r="I12"/>
  <c r="I11"/>
  <c r="I9"/>
  <c r="I8"/>
  <c r="I7"/>
  <c r="I6"/>
</calcChain>
</file>

<file path=xl/sharedStrings.xml><?xml version="1.0" encoding="utf-8"?>
<sst xmlns="http://schemas.openxmlformats.org/spreadsheetml/2006/main" count="55" uniqueCount="55">
  <si>
    <t>(рублей)</t>
  </si>
  <si>
    <t>Итого</t>
  </si>
  <si>
    <t>Исполнение,      %</t>
  </si>
  <si>
    <t xml:space="preserve">Наименование </t>
  </si>
  <si>
    <t>№ п/п</t>
  </si>
  <si>
    <t>Исполнение,           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</si>
  <si>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</si>
  <si>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</si>
  <si>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</si>
  <si>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</si>
  <si>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</si>
  <si>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</si>
  <si>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</si>
  <si>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</si>
  <si>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</si>
  <si>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</si>
  <si>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</si>
  <si>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</si>
  <si>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</si>
  <si>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</si>
  <si>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</si>
  <si>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</si>
  <si>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</si>
  <si>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</si>
  <si>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</si>
  <si>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5 = гр.4/гр.3*100</t>
  </si>
  <si>
    <t>9 = гр.7 - гр.4</t>
  </si>
  <si>
    <t>10 = гр.7/гр.4*100</t>
  </si>
  <si>
    <t>8 = гр.7/гр.6*100</t>
  </si>
  <si>
    <t xml:space="preserve">Муниципальная программа "Профилактика  правонарушений  среди несовершеннолетних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</si>
  <si>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</si>
  <si>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</si>
  <si>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</si>
  <si>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</si>
  <si>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</si>
  <si>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</si>
  <si>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2019- 2020 годы" </t>
  </si>
  <si>
    <t>Муниципальная программа "Молодёжь Балаганского района на 2019-2024 годы"</t>
  </si>
  <si>
    <t xml:space="preserve">Муниципальная программа "Развитие культуры и искусства в Балаганском районе на 2019-2024 годы" </t>
  </si>
  <si>
    <t>Муниципальная программа "Развитие образования  Балаганского района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</si>
  <si>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</si>
  <si>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</si>
  <si>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</si>
  <si>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</si>
  <si>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</si>
  <si>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"Защита  окружающей  среды  в муниципальном образовании Балаганский  район на 2019-2024 годы"</t>
  </si>
  <si>
    <t>Темп роста    (факт 2021г. к факту 2020г.),%</t>
  </si>
  <si>
    <t>Отклонение (факт 2021г. к 2020г.)</t>
  </si>
  <si>
    <t>Муниципальная программа "Противодействие коррупции в муниципальном образовании Балаганский район на 2020-2024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</si>
  <si>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</si>
  <si>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 xml:space="preserve">Информация об исполнении муниципальных программ муниципального образования Балаганский район за 2 квартал 2020- 2021 годов        
</t>
  </si>
  <si>
    <t>План              на 01.07.2020г.</t>
  </si>
  <si>
    <t>Факт на 01.07.2020г.</t>
  </si>
  <si>
    <t xml:space="preserve">План на 01.07.2021г. </t>
  </si>
  <si>
    <t>Факт на 01.07.2021г.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</si>
</sst>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36" zoomScaleNormal="136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J16" sqref="J16"/>
    </sheetView>
  </sheetViews>
  <sheetFormatPr defaultRowHeight="15"/>
  <cols>
    <col min="1" max="1" width="4.5703125" customWidth="1"/>
    <col min="2" max="2" width="62" customWidth="1"/>
    <col min="3" max="3" width="11" customWidth="1"/>
    <col min="4" max="4" width="10.42578125" customWidth="1"/>
    <col min="5" max="5" width="14.85546875" customWidth="1"/>
    <col min="6" max="6" width="11.7109375" customWidth="1"/>
    <col min="7" max="7" width="10.5703125" customWidth="1"/>
    <col min="8" max="8" width="11.5703125" customWidth="1"/>
    <col min="9" max="9" width="12" customWidth="1"/>
    <col min="10" max="10" width="12.5703125" customWidth="1"/>
  </cols>
  <sheetData>
    <row r="1" spans="1:10" ht="15.75" customHeight="1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9"/>
      <c r="B2" s="9"/>
      <c r="C2" s="9"/>
      <c r="D2" s="9"/>
      <c r="E2" s="9"/>
      <c r="F2" s="9"/>
      <c r="G2" s="9"/>
      <c r="H2" s="9"/>
      <c r="I2" s="9"/>
      <c r="J2" s="10" t="s">
        <v>0</v>
      </c>
    </row>
    <row r="3" spans="1:10" ht="45.75" customHeight="1">
      <c r="A3" s="13" t="s">
        <v>4</v>
      </c>
      <c r="B3" s="14" t="s">
        <v>3</v>
      </c>
      <c r="C3" s="13" t="s">
        <v>51</v>
      </c>
      <c r="D3" s="13" t="s">
        <v>52</v>
      </c>
      <c r="E3" s="13" t="s">
        <v>5</v>
      </c>
      <c r="F3" s="13" t="s">
        <v>53</v>
      </c>
      <c r="G3" s="13" t="s">
        <v>54</v>
      </c>
      <c r="H3" s="13" t="s">
        <v>2</v>
      </c>
      <c r="I3" s="13" t="s">
        <v>47</v>
      </c>
      <c r="J3" s="13" t="s">
        <v>46</v>
      </c>
    </row>
    <row r="4" spans="1:10" ht="16.5" customHeight="1">
      <c r="A4" s="13">
        <v>1</v>
      </c>
      <c r="B4" s="16">
        <v>2</v>
      </c>
      <c r="C4" s="13">
        <v>3</v>
      </c>
      <c r="D4" s="13">
        <v>4</v>
      </c>
      <c r="E4" s="17" t="s">
        <v>25</v>
      </c>
      <c r="F4" s="13">
        <v>6</v>
      </c>
      <c r="G4" s="13">
        <v>7</v>
      </c>
      <c r="H4" s="17" t="s">
        <v>28</v>
      </c>
      <c r="I4" s="13" t="s">
        <v>26</v>
      </c>
      <c r="J4" s="17" t="s">
        <v>27</v>
      </c>
    </row>
    <row r="5" spans="1:10" ht="22.5" customHeight="1">
      <c r="A5" s="15" t="s">
        <v>6</v>
      </c>
      <c r="B5" s="3" t="s">
        <v>39</v>
      </c>
      <c r="C5" s="11">
        <v>287939866.73000002</v>
      </c>
      <c r="D5" s="11">
        <v>146858411.52000001</v>
      </c>
      <c r="E5" s="18">
        <f>SUM(D5/C5*100)</f>
        <v>51.003153258283795</v>
      </c>
      <c r="F5" s="11">
        <v>292952791.92000002</v>
      </c>
      <c r="G5" s="11">
        <v>170480389.77000001</v>
      </c>
      <c r="H5" s="18">
        <f>SUM(G5/F5*100)</f>
        <v>58.193809539304567</v>
      </c>
      <c r="I5" s="12">
        <f>SUM(G5-D5)</f>
        <v>23621978.25</v>
      </c>
      <c r="J5" s="12">
        <f>SUM(G5/D5*100)</f>
        <v>116.08486569172992</v>
      </c>
    </row>
    <row r="6" spans="1:10" ht="23.25">
      <c r="A6" s="15" t="s">
        <v>7</v>
      </c>
      <c r="B6" s="4" t="s">
        <v>38</v>
      </c>
      <c r="C6" s="11">
        <v>77542051.120000005</v>
      </c>
      <c r="D6" s="11">
        <v>12787980.74</v>
      </c>
      <c r="E6" s="18">
        <f t="shared" ref="E6:E24" si="0">SUM(D6/C6*100)</f>
        <v>16.49167200930756</v>
      </c>
      <c r="F6" s="11">
        <v>33491376.98</v>
      </c>
      <c r="G6" s="11">
        <v>14536160.65</v>
      </c>
      <c r="H6" s="18">
        <f t="shared" ref="H6:H24" si="1">SUM(G6/F6*100)</f>
        <v>43.402696337867923</v>
      </c>
      <c r="I6" s="12">
        <f t="shared" ref="I6:I23" si="2">SUM(G6-D6)</f>
        <v>1748179.9100000001</v>
      </c>
      <c r="J6" s="12">
        <f t="shared" ref="J6:J21" si="3">SUM(G6/D6*100)</f>
        <v>113.67049220313416</v>
      </c>
    </row>
    <row r="7" spans="1:10" ht="17.25" customHeight="1">
      <c r="A7" s="15" t="s">
        <v>8</v>
      </c>
      <c r="B7" s="3" t="s">
        <v>37</v>
      </c>
      <c r="C7" s="11">
        <v>2170400</v>
      </c>
      <c r="D7" s="11">
        <v>31600</v>
      </c>
      <c r="E7" s="18">
        <f t="shared" si="0"/>
        <v>1.4559528197567269</v>
      </c>
      <c r="F7" s="11">
        <v>170400</v>
      </c>
      <c r="G7" s="11">
        <v>25600</v>
      </c>
      <c r="H7" s="18">
        <f t="shared" si="1"/>
        <v>15.023474178403756</v>
      </c>
      <c r="I7" s="12">
        <f t="shared" si="2"/>
        <v>-6000</v>
      </c>
      <c r="J7" s="12">
        <f t="shared" si="3"/>
        <v>81.012658227848107</v>
      </c>
    </row>
    <row r="8" spans="1:10" ht="29.25" customHeight="1">
      <c r="A8" s="15" t="s">
        <v>9</v>
      </c>
      <c r="B8" s="5" t="s">
        <v>40</v>
      </c>
      <c r="C8" s="11">
        <v>69048700</v>
      </c>
      <c r="D8" s="11">
        <v>49246.2</v>
      </c>
      <c r="E8" s="18">
        <f t="shared" si="0"/>
        <v>7.1320966216597836E-2</v>
      </c>
      <c r="F8" s="11">
        <v>26930873.079999998</v>
      </c>
      <c r="G8" s="11">
        <v>10680</v>
      </c>
      <c r="H8" s="18">
        <f t="shared" si="1"/>
        <v>3.9657087864453301E-2</v>
      </c>
      <c r="I8" s="12">
        <f t="shared" si="2"/>
        <v>-38566.199999999997</v>
      </c>
      <c r="J8" s="12">
        <f t="shared" si="3"/>
        <v>21.686952495827093</v>
      </c>
    </row>
    <row r="9" spans="1:10" ht="23.25">
      <c r="A9" s="15" t="s">
        <v>10</v>
      </c>
      <c r="B9" s="4" t="s">
        <v>41</v>
      </c>
      <c r="C9" s="11">
        <v>55240273.68</v>
      </c>
      <c r="D9" s="11">
        <v>720889.1</v>
      </c>
      <c r="E9" s="18">
        <f t="shared" si="0"/>
        <v>1.3050063875063698</v>
      </c>
      <c r="F9" s="11">
        <v>92209250.719999999</v>
      </c>
      <c r="G9" s="11">
        <v>6669604.8700000001</v>
      </c>
      <c r="H9" s="18">
        <f t="shared" si="1"/>
        <v>7.2331190394906626</v>
      </c>
      <c r="I9" s="12">
        <f>SUM(G9-D9)</f>
        <v>5948715.7700000005</v>
      </c>
      <c r="J9" s="12">
        <f t="shared" si="3"/>
        <v>925.19152668558866</v>
      </c>
    </row>
    <row r="10" spans="1:10" ht="27" customHeight="1">
      <c r="A10" s="15" t="s">
        <v>11</v>
      </c>
      <c r="B10" s="5" t="s">
        <v>42</v>
      </c>
      <c r="C10" s="11">
        <v>3900</v>
      </c>
      <c r="D10" s="11">
        <v>0</v>
      </c>
      <c r="E10" s="18">
        <f t="shared" si="0"/>
        <v>0</v>
      </c>
      <c r="F10" s="11">
        <v>15000</v>
      </c>
      <c r="G10" s="11">
        <v>0</v>
      </c>
      <c r="H10" s="18">
        <f t="shared" si="1"/>
        <v>0</v>
      </c>
      <c r="I10" s="12">
        <f>SUM(G10-D10)</f>
        <v>0</v>
      </c>
      <c r="J10" s="12">
        <v>0</v>
      </c>
    </row>
    <row r="11" spans="1:10" ht="23.25">
      <c r="A11" s="15" t="s">
        <v>12</v>
      </c>
      <c r="B11" s="3" t="s">
        <v>43</v>
      </c>
      <c r="C11" s="11">
        <v>100000</v>
      </c>
      <c r="D11" s="11">
        <v>0</v>
      </c>
      <c r="E11" s="18">
        <f t="shared" si="0"/>
        <v>0</v>
      </c>
      <c r="F11" s="11">
        <v>78900</v>
      </c>
      <c r="G11" s="11">
        <v>78900</v>
      </c>
      <c r="H11" s="18">
        <f t="shared" si="1"/>
        <v>100</v>
      </c>
      <c r="I11" s="12">
        <f t="shared" si="2"/>
        <v>78900</v>
      </c>
      <c r="J11" s="12">
        <v>0</v>
      </c>
    </row>
    <row r="12" spans="1:10" ht="23.25">
      <c r="A12" s="15" t="s">
        <v>13</v>
      </c>
      <c r="B12" s="5" t="s">
        <v>44</v>
      </c>
      <c r="C12" s="11">
        <v>1494900</v>
      </c>
      <c r="D12" s="11">
        <v>601176.51</v>
      </c>
      <c r="E12" s="18">
        <f>SUM(D12/C12*100)</f>
        <v>40.21516556291391</v>
      </c>
      <c r="F12" s="11">
        <v>338000</v>
      </c>
      <c r="G12" s="11">
        <v>224966</v>
      </c>
      <c r="H12" s="18">
        <f t="shared" si="1"/>
        <v>66.55798816568047</v>
      </c>
      <c r="I12" s="12">
        <f t="shared" si="2"/>
        <v>-376210.51</v>
      </c>
      <c r="J12" s="12">
        <f t="shared" si="3"/>
        <v>37.420956450876631</v>
      </c>
    </row>
    <row r="13" spans="1:10" ht="23.25">
      <c r="A13" s="15" t="s">
        <v>14</v>
      </c>
      <c r="B13" s="5" t="s">
        <v>45</v>
      </c>
      <c r="C13" s="11">
        <v>276000</v>
      </c>
      <c r="D13" s="11">
        <v>276000</v>
      </c>
      <c r="E13" s="18">
        <f t="shared" si="0"/>
        <v>100</v>
      </c>
      <c r="F13" s="11">
        <v>23022400</v>
      </c>
      <c r="G13" s="11">
        <v>4830000</v>
      </c>
      <c r="H13" s="18">
        <f t="shared" si="1"/>
        <v>20.979567725345749</v>
      </c>
      <c r="I13" s="12">
        <f t="shared" si="2"/>
        <v>4554000</v>
      </c>
      <c r="J13" s="12">
        <f t="shared" si="3"/>
        <v>1750</v>
      </c>
    </row>
    <row r="14" spans="1:10" ht="27" customHeight="1">
      <c r="A14" s="15" t="s">
        <v>15</v>
      </c>
      <c r="B14" s="6" t="s">
        <v>36</v>
      </c>
      <c r="C14" s="11">
        <v>2860000</v>
      </c>
      <c r="D14" s="11">
        <v>1959834.44</v>
      </c>
      <c r="E14" s="18">
        <f t="shared" si="0"/>
        <v>68.525679720279726</v>
      </c>
      <c r="F14" s="11">
        <v>1668698.5</v>
      </c>
      <c r="G14" s="11">
        <v>544665.36</v>
      </c>
      <c r="H14" s="18">
        <f>SUM(G14/F14*100)</f>
        <v>32.640130017495672</v>
      </c>
      <c r="I14" s="12">
        <f t="shared" si="2"/>
        <v>-1415169.08</v>
      </c>
      <c r="J14" s="12">
        <f t="shared" si="3"/>
        <v>27.791396501839206</v>
      </c>
    </row>
    <row r="15" spans="1:10" ht="24.75" customHeight="1">
      <c r="A15" s="15" t="s">
        <v>16</v>
      </c>
      <c r="B15" s="5" t="s">
        <v>35</v>
      </c>
      <c r="C15" s="11">
        <v>40400</v>
      </c>
      <c r="D15" s="11">
        <v>0</v>
      </c>
      <c r="E15" s="18">
        <f t="shared" si="0"/>
        <v>0</v>
      </c>
      <c r="F15" s="11">
        <v>40400</v>
      </c>
      <c r="G15" s="11">
        <v>0</v>
      </c>
      <c r="H15" s="18">
        <f t="shared" si="1"/>
        <v>0</v>
      </c>
      <c r="I15" s="12">
        <f t="shared" si="2"/>
        <v>0</v>
      </c>
      <c r="J15" s="12">
        <v>0</v>
      </c>
    </row>
    <row r="16" spans="1:10" ht="27" customHeight="1">
      <c r="A16" s="15" t="s">
        <v>17</v>
      </c>
      <c r="B16" s="19" t="s">
        <v>34</v>
      </c>
      <c r="C16" s="11">
        <v>62400</v>
      </c>
      <c r="D16" s="11">
        <v>0</v>
      </c>
      <c r="E16" s="18">
        <f t="shared" si="0"/>
        <v>0</v>
      </c>
      <c r="F16" s="11">
        <v>158400</v>
      </c>
      <c r="G16" s="11">
        <v>0</v>
      </c>
      <c r="H16" s="18">
        <f>SUM(G16/F16*100)</f>
        <v>0</v>
      </c>
      <c r="I16" s="12">
        <f t="shared" si="2"/>
        <v>0</v>
      </c>
      <c r="J16" s="12">
        <v>0</v>
      </c>
    </row>
    <row r="17" spans="1:10" ht="23.25">
      <c r="A17" s="15" t="s">
        <v>18</v>
      </c>
      <c r="B17" s="5" t="s">
        <v>33</v>
      </c>
      <c r="C17" s="11">
        <v>713207</v>
      </c>
      <c r="D17" s="11">
        <v>196461.68</v>
      </c>
      <c r="E17" s="18">
        <f t="shared" si="0"/>
        <v>27.546235524889688</v>
      </c>
      <c r="F17" s="11">
        <v>5892690</v>
      </c>
      <c r="G17" s="11">
        <v>132781.07</v>
      </c>
      <c r="H17" s="18">
        <f t="shared" si="1"/>
        <v>2.2533184335167813</v>
      </c>
      <c r="I17" s="12">
        <f t="shared" si="2"/>
        <v>-63680.609999999986</v>
      </c>
      <c r="J17" s="12">
        <f t="shared" si="3"/>
        <v>67.586243790646606</v>
      </c>
    </row>
    <row r="18" spans="1:10" ht="23.25">
      <c r="A18" s="15" t="s">
        <v>19</v>
      </c>
      <c r="B18" s="2" t="s">
        <v>32</v>
      </c>
      <c r="C18" s="11">
        <v>115221122.95</v>
      </c>
      <c r="D18" s="11">
        <v>55916323.380000003</v>
      </c>
      <c r="E18" s="18">
        <f t="shared" si="0"/>
        <v>48.52957682443764</v>
      </c>
      <c r="F18" s="11">
        <v>117391347.04000001</v>
      </c>
      <c r="G18" s="11">
        <v>58578161.799999997</v>
      </c>
      <c r="H18" s="18">
        <f>SUM(G18/F18*100)</f>
        <v>49.899897460108392</v>
      </c>
      <c r="I18" s="12">
        <f>SUM(G18-D18)</f>
        <v>2661838.4199999943</v>
      </c>
      <c r="J18" s="12">
        <f t="shared" si="3"/>
        <v>104.7603959972663</v>
      </c>
    </row>
    <row r="19" spans="1:10" ht="23.25">
      <c r="A19" s="15" t="s">
        <v>20</v>
      </c>
      <c r="B19" s="2" t="s">
        <v>31</v>
      </c>
      <c r="C19" s="11">
        <v>3491000</v>
      </c>
      <c r="D19" s="11">
        <v>1563287.25</v>
      </c>
      <c r="E19" s="18">
        <f>SUM(D19/C19*100)</f>
        <v>44.780499856774561</v>
      </c>
      <c r="F19" s="11">
        <v>3932450</v>
      </c>
      <c r="G19" s="11">
        <v>1868095.1</v>
      </c>
      <c r="H19" s="18">
        <f t="shared" si="1"/>
        <v>47.504611628882756</v>
      </c>
      <c r="I19" s="12">
        <f t="shared" si="2"/>
        <v>304807.85000000009</v>
      </c>
      <c r="J19" s="12">
        <f t="shared" si="3"/>
        <v>119.49787858885179</v>
      </c>
    </row>
    <row r="20" spans="1:10" ht="26.25" customHeight="1">
      <c r="A20" s="15" t="s">
        <v>21</v>
      </c>
      <c r="B20" s="7" t="s">
        <v>49</v>
      </c>
      <c r="C20" s="11">
        <v>3773400</v>
      </c>
      <c r="D20" s="11">
        <v>1458744.66</v>
      </c>
      <c r="E20" s="18">
        <f>SUM(D20/C20*100)</f>
        <v>38.658627762760375</v>
      </c>
      <c r="F20" s="11">
        <v>4042200</v>
      </c>
      <c r="G20" s="11">
        <v>1319613.75</v>
      </c>
      <c r="H20" s="18">
        <f t="shared" si="1"/>
        <v>32.645929196971949</v>
      </c>
      <c r="I20" s="12">
        <f t="shared" si="2"/>
        <v>-139130.90999999992</v>
      </c>
      <c r="J20" s="12">
        <f t="shared" si="3"/>
        <v>90.462284879932326</v>
      </c>
    </row>
    <row r="21" spans="1:10" ht="22.5">
      <c r="A21" s="15" t="s">
        <v>22</v>
      </c>
      <c r="B21" s="8" t="s">
        <v>48</v>
      </c>
      <c r="C21" s="11">
        <v>6000</v>
      </c>
      <c r="D21" s="11">
        <v>6000</v>
      </c>
      <c r="E21" s="18">
        <f>SUM(D21/C21*100)</f>
        <v>100</v>
      </c>
      <c r="F21" s="11">
        <v>30000</v>
      </c>
      <c r="G21" s="11">
        <v>8000</v>
      </c>
      <c r="H21" s="18">
        <f>SUM(G21/F21*100)</f>
        <v>26.666666666666668</v>
      </c>
      <c r="I21" s="12">
        <f>SUM(G21-D21)</f>
        <v>2000</v>
      </c>
      <c r="J21" s="12">
        <f t="shared" si="3"/>
        <v>133.33333333333331</v>
      </c>
    </row>
    <row r="22" spans="1:10" ht="26.25" customHeight="1">
      <c r="A22" s="15" t="s">
        <v>23</v>
      </c>
      <c r="B22" s="3" t="s">
        <v>30</v>
      </c>
      <c r="C22" s="11">
        <v>9000</v>
      </c>
      <c r="D22" s="11">
        <v>0</v>
      </c>
      <c r="E22" s="18">
        <f>SUM(D22/C22*100)</f>
        <v>0</v>
      </c>
      <c r="F22" s="11">
        <v>9000</v>
      </c>
      <c r="G22" s="11">
        <v>0</v>
      </c>
      <c r="H22" s="18">
        <f t="shared" si="1"/>
        <v>0</v>
      </c>
      <c r="I22" s="12">
        <f t="shared" si="2"/>
        <v>0</v>
      </c>
      <c r="J22" s="12">
        <v>0</v>
      </c>
    </row>
    <row r="23" spans="1:10" ht="26.25" customHeight="1">
      <c r="A23" s="15" t="s">
        <v>24</v>
      </c>
      <c r="B23" s="3" t="s">
        <v>29</v>
      </c>
      <c r="C23" s="11">
        <v>8400</v>
      </c>
      <c r="D23" s="11">
        <v>0</v>
      </c>
      <c r="E23" s="18">
        <v>0</v>
      </c>
      <c r="F23" s="11">
        <v>8400</v>
      </c>
      <c r="G23" s="11">
        <v>0</v>
      </c>
      <c r="H23" s="18">
        <f t="shared" si="1"/>
        <v>0</v>
      </c>
      <c r="I23" s="12">
        <f t="shared" si="2"/>
        <v>0</v>
      </c>
      <c r="J23" s="12">
        <v>0</v>
      </c>
    </row>
    <row r="24" spans="1:10">
      <c r="A24" s="21" t="s">
        <v>1</v>
      </c>
      <c r="B24" s="22"/>
      <c r="C24" s="11">
        <f>SUM(C5:C23)</f>
        <v>620001021.48000002</v>
      </c>
      <c r="D24" s="11">
        <f>SUM(D5:D23)</f>
        <v>222425955.47999999</v>
      </c>
      <c r="E24" s="18">
        <f t="shared" si="0"/>
        <v>35.875095003722507</v>
      </c>
      <c r="F24" s="11">
        <f>SUM(F5:F23)</f>
        <v>602382578.24000001</v>
      </c>
      <c r="G24" s="11">
        <f>SUM(G5:G23)</f>
        <v>259307618.37000003</v>
      </c>
      <c r="H24" s="18">
        <f t="shared" si="1"/>
        <v>43.046998325819317</v>
      </c>
      <c r="I24" s="12">
        <f t="shared" ref="I24" si="4">SUM(G24-D24)</f>
        <v>36881662.890000045</v>
      </c>
      <c r="J24" s="12">
        <f>SUM(G24/D24*100)</f>
        <v>116.58154634444915</v>
      </c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2">
    <mergeCell ref="A1:J1"/>
    <mergeCell ref="A24:B24"/>
  </mergeCells>
  <pageMargins left="0.70866141732283472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01.07.2021г.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2021-10-13T07:01:30Z</dcterms:modified>
</cp:coreProperties>
</file>