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2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<sst xmlns="http://schemas.openxmlformats.org/spreadsheetml/2006/main" count="307" uniqueCount="197">
  <si>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</si>
  <si>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</si>
  <si>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</si>
  <si>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</si>
  <si>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</si>
  <si>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</si>
  <si>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</si>
  <si>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</si>
  <si>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</si>
  <si>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</si>
  <si>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</si>
  <si>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</si>
  <si>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</si>
  <si>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</si>
  <si>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</si>
  <si>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</si>
  <si>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</si>
  <si>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</si>
  <si>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</si>
  <si>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</si>
  <si>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</si>
  <si>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</si>
  <si>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</si>
  <si>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</si>
  <si>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</si>
  <si>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</si>
  <si>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</si>
  <si>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</si>
  <si>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</si>
  <si>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</si>
  <si>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</si>
  <si>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</si>
  <si>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</si>
  <si>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</si>
  <si>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</si>
  <si>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</si>
  <si>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</si>
  <si>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</si>
  <si>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</si>
  <si>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</si>
  <si>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</si>
  <si>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</si>
  <si>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</si>
  <si>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</si>
  <si>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</si>
  <si>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</si>
  <si>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</si>
  <si>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</si>
  <si>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</si>
  <si>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</si>
  <si>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</si>
  <si>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</si>
  <si>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</si>
  <si>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</si>
  <si>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</si>
  <si>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</si>
  <si>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</si>
  <si>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</si>
  <si>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</si>
  <si>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</si>
  <si>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</si>
  <si>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</si>
  <si>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</si>
  <si>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</si>
  <si>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</si>
  <si>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</si>
  <si>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</si>
  <si>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</si>
  <si>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</si>
  <si>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</si>
  <si>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</si>
  <si>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</si>
  <si>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</si>
  <si>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</si>
  <si>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</si>
  <si>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</si>
  <si>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</si>
  <si>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</si>
  <si>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</si>
  <si>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</si>
  <si>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</si>
  <si>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</si>
  <si>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</si>
  <si>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</si>
  <si>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</si>
  <si>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</si>
  <si>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</si>
  <si>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</si>
  <si>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</si>
  <si>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</si>
  <si>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</si>
  <si>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</si>
  <si>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</si>
  <si>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</si>
  <si>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</si>
  <si>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</si>
  <si>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</si>
  <si>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</si>
  <si>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</si>
  <si>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</si>
  <si>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</si>
  <si>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</si>
  <si>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</si>
  <si>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</si>
  <si>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</si>
  <si>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</si>
  <si>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</si>
  <si>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</si>
  <si>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</si>
  <si>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</si>
  <si>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</si>
  <si>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</si>
  <si>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</si>
  <si>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</si>
  <si>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</si>
  <si>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</si>
  <si>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</si>
  <si>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</si>
  <si>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</si>
  <si>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Код бюджетной классификации Российской Федерации</t>
  </si>
  <si>
    <t xml:space="preserve">                        Сумма</t>
  </si>
  <si>
    <t>993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</si>
  <si>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</si>
  <si>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</si>
  <si>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</si>
  <si>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</si>
  <si>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</si>
  <si>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</si>
  <si>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415</t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</si>
  <si>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</si>
  <si>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</si>
  <si>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2019г.</t>
  </si>
  <si>
    <t>20210000000000151</t>
  </si>
  <si>
    <t>20215001000000151</t>
  </si>
  <si>
    <t>20215001050000151</t>
  </si>
  <si>
    <t>20220000000000151</t>
  </si>
  <si>
    <t>20229999000000151</t>
  </si>
  <si>
    <t>20229999050000151</t>
  </si>
  <si>
    <t>Субвенции бюджетам бюджетной системы Российской Федерации</t>
  </si>
  <si>
    <t>20230000000000151</t>
  </si>
  <si>
    <t>20230024000000151</t>
  </si>
  <si>
    <t>20230024050000151</t>
  </si>
  <si>
    <t>20239999000000151</t>
  </si>
  <si>
    <t>20239999050000151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</si>
  <si>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</si>
  <si>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</si>
  <si>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</si>
  <si>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</si>
  <si>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</si>
  <si>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Минимальный налог, зачисляемый в бюджеты субъектов Российской Федерации</t>
  </si>
  <si>
    <t>10501050010000110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</si>
  <si>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</si>
  <si>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</si>
  <si>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</si>
  <si>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</si>
  <si>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20230022000000151</t>
  </si>
  <si>
    <t>20230022050000151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</si>
  <si>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</si>
  <si>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</si>
  <si>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ПРОГНОЗИРУЕМЫЕ ДОХОДЫ БЮДЖЕТА МУНИЦИПАЛЬНОГО ОБРАЗОВАНИЯ БАЛАГАНСКИЙ РАЙОН НА ПЛАНОВЫЙ ПЕРИОД 2019 - 2020 ГОДОВ</t>
  </si>
  <si>
    <t>2020г.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</si>
  <si>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</si>
  <si>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</si>
  <si>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</si>
  <si>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</si>
  <si>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</si>
  <si>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</si>
  <si>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</si>
  <si>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</si>
  <si>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Иные межбюджетные трансферты</t>
  </si>
  <si>
    <t>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</si>
  <si>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</si>
  <si>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</si>
  <si>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</si>
  <si>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20240014050000151</t>
  </si>
  <si>
    <t>843</t>
  </si>
  <si>
    <t>840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</si>
  <si>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</si>
  <si>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</si>
  <si>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</si>
  <si>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</si>
  <si>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</si>
  <si>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</si>
  <si>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</si>
  <si>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Дотации бюджетам бюджетной системы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</si>
  <si>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</si>
  <si>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</si>
  <si>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</si>
  <si>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</si>
  <si>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</si>
  <si>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</si>
  <si>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</si>
  <si>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</si>
  <si>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10300000000000000</t>
  </si>
  <si>
    <t>Приложение 2                                  к решению Думы Балаганского района                            "О бюджете муниципального образования Балаганский район на 2018 год и на плановый период 2019 и 2020 годов"                                 от 25.12.2017 года № 12/1-рд</t>
  </si>
  <si>
    <t>тыс.рублей</t>
  </si>
  <si>
    <t>Приложение 2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                         от  №-рд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</si>
</sst>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indent="13"/>
    </xf>
    <xf numFmtId="0" fontId="9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right" shrinkToFit="1"/>
    </xf>
    <xf numFmtId="189" fontId="8" fillId="0" borderId="15" xfId="0" applyNumberFormat="1" applyFont="1" applyFill="1" applyBorder="1" applyAlignment="1">
      <alignment horizontal="right" shrinkToFit="1"/>
    </xf>
    <xf numFmtId="49" fontId="8" fillId="0" borderId="16" xfId="0" applyNumberFormat="1" applyFont="1" applyFill="1" applyBorder="1" applyAlignment="1">
      <alignment horizontal="right" shrinkToFit="1"/>
    </xf>
    <xf numFmtId="49" fontId="8" fillId="0" borderId="17" xfId="0" applyNumberFormat="1" applyFont="1" applyFill="1" applyBorder="1" applyAlignment="1">
      <alignment horizontal="right" shrinkToFit="1"/>
    </xf>
    <xf numFmtId="49" fontId="8" fillId="0" borderId="18" xfId="0" applyNumberFormat="1" applyFont="1" applyFill="1" applyBorder="1" applyAlignment="1">
      <alignment horizontal="right" shrinkToFit="1"/>
    </xf>
    <xf numFmtId="189" fontId="8" fillId="0" borderId="19" xfId="0" applyNumberFormat="1" applyFont="1" applyFill="1" applyBorder="1" applyAlignment="1">
      <alignment horizontal="right" shrinkToFit="1"/>
    </xf>
    <xf numFmtId="0" fontId="8" fillId="0" borderId="13" xfId="0" applyNumberFormat="1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22" xfId="0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right" shrinkToFit="1"/>
    </xf>
    <xf numFmtId="189" fontId="8" fillId="0" borderId="24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wrapText="1"/>
    </xf>
    <xf numFmtId="49" fontId="8" fillId="0" borderId="26" xfId="0" applyNumberFormat="1" applyFont="1" applyFill="1" applyBorder="1" applyAlignment="1">
      <alignment horizontal="right" shrinkToFit="1"/>
    </xf>
    <xf numFmtId="0" fontId="8" fillId="0" borderId="15" xfId="0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 shrinkToFit="1"/>
    </xf>
    <xf numFmtId="49" fontId="8" fillId="0" borderId="15" xfId="0" applyNumberFormat="1" applyFont="1" applyFill="1" applyBorder="1" applyAlignment="1">
      <alignment horizontal="right" shrinkToFit="1"/>
    </xf>
    <xf numFmtId="0" fontId="8" fillId="0" borderId="15" xfId="0" applyNumberFormat="1" applyFont="1" applyFill="1" applyBorder="1" applyAlignment="1">
      <alignment horizontal="left" wrapText="1"/>
    </xf>
    <xf numFmtId="189" fontId="8" fillId="33" borderId="15" xfId="0" applyNumberFormat="1" applyFont="1" applyFill="1" applyBorder="1" applyAlignment="1">
      <alignment horizontal="right" shrinkToFit="1"/>
    </xf>
    <xf numFmtId="189" fontId="8" fillId="33" borderId="19" xfId="0" applyNumberFormat="1" applyFont="1" applyFill="1" applyBorder="1" applyAlignment="1">
      <alignment horizontal="right" shrinkToFit="1"/>
    </xf>
    <xf numFmtId="189" fontId="8" fillId="33" borderId="12" xfId="0" applyNumberFormat="1" applyFont="1" applyFill="1" applyBorder="1" applyAlignment="1">
      <alignment horizontal="right" shrinkToFit="1"/>
    </xf>
    <xf numFmtId="49" fontId="8" fillId="0" borderId="27" xfId="0" applyNumberFormat="1" applyFont="1" applyFill="1" applyBorder="1" applyAlignment="1">
      <alignment horizontal="center" shrinkToFit="1"/>
    </xf>
    <xf numFmtId="49" fontId="8" fillId="33" borderId="15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4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66.625" style="0" customWidth="1"/>
    <col min="2" max="2" width="5.25390625" style="0" customWidth="1"/>
    <col min="3" max="3" width="21.125" style="0" customWidth="1"/>
    <col min="4" max="4" width="13.00390625" style="0" customWidth="1"/>
    <col min="5" max="5" width="13.75390625" style="0" customWidth="1"/>
  </cols>
  <sheetData>
    <row r="1" spans="2:5" ht="128.25" customHeight="1">
      <c r="B1" s="46" t="s">
        <v>196</v>
      </c>
      <c r="C1" s="46"/>
      <c r="D1" s="46"/>
      <c r="E1" s="46"/>
    </row>
    <row r="3" spans="1:9" ht="90.75" customHeight="1">
      <c r="A3" s="32"/>
      <c r="B3" s="47" t="s">
        <v>194</v>
      </c>
      <c r="C3" s="47"/>
      <c r="D3" s="47"/>
      <c r="E3" s="47"/>
      <c r="I3" s="5"/>
    </row>
    <row r="4" spans="1:5" ht="16.5" customHeight="1">
      <c r="A4" s="32"/>
      <c r="B4" s="3"/>
      <c r="C4" s="4"/>
      <c r="D4" s="4"/>
      <c r="E4" s="33"/>
    </row>
    <row r="5" spans="1:5" ht="31.5" customHeight="1">
      <c r="A5" s="50" t="s">
        <v>159</v>
      </c>
      <c r="B5" s="51"/>
      <c r="C5" s="51"/>
      <c r="D5" s="51"/>
      <c r="E5" s="51"/>
    </row>
    <row r="6" spans="1:5" ht="15.75">
      <c r="A6" s="6"/>
      <c r="B6" s="7"/>
      <c r="C6" s="7"/>
      <c r="D6" s="7"/>
      <c r="E6" s="44" t="s">
        <v>195</v>
      </c>
    </row>
    <row r="7" spans="1:5" ht="10.5" customHeight="1">
      <c r="A7" s="52" t="s">
        <v>25</v>
      </c>
      <c r="B7" s="55" t="s">
        <v>119</v>
      </c>
      <c r="C7" s="56"/>
      <c r="D7" s="55" t="s">
        <v>120</v>
      </c>
      <c r="E7" s="56"/>
    </row>
    <row r="8" spans="1:5" ht="7.5" customHeight="1">
      <c r="A8" s="53"/>
      <c r="B8" s="57"/>
      <c r="C8" s="58"/>
      <c r="D8" s="57"/>
      <c r="E8" s="58"/>
    </row>
    <row r="9" spans="1:5" ht="18" customHeight="1">
      <c r="A9" s="53"/>
      <c r="B9" s="57"/>
      <c r="C9" s="58"/>
      <c r="D9" s="59"/>
      <c r="E9" s="60"/>
    </row>
    <row r="10" spans="1:5" ht="24" customHeight="1">
      <c r="A10" s="54"/>
      <c r="B10" s="59"/>
      <c r="C10" s="60"/>
      <c r="D10" s="29" t="s">
        <v>131</v>
      </c>
      <c r="E10" s="30" t="s">
        <v>160</v>
      </c>
    </row>
    <row r="11" spans="1:5" ht="15">
      <c r="A11" s="8">
        <v>1</v>
      </c>
      <c r="B11" s="48">
        <v>2</v>
      </c>
      <c r="C11" s="49"/>
      <c r="D11" s="31">
        <v>3</v>
      </c>
      <c r="E11" s="9">
        <v>4</v>
      </c>
    </row>
    <row r="12" spans="1:5" ht="15">
      <c r="A12" s="10" t="s">
        <v>63</v>
      </c>
      <c r="B12" s="36" t="s">
        <v>62</v>
      </c>
      <c r="C12" s="11" t="s">
        <v>33</v>
      </c>
      <c r="D12" s="12">
        <f>D13+D24+D35+D38+D47+D51+D57+D62+D18</f>
        <v>33655.9</v>
      </c>
      <c r="E12" s="12">
        <f>E13+E24+E35+E38+E47+E51+E57+E62+E18</f>
        <v>34138.2</v>
      </c>
    </row>
    <row r="13" spans="1:5" ht="15">
      <c r="A13" s="10" t="s">
        <v>64</v>
      </c>
      <c r="B13" s="36" t="s">
        <v>26</v>
      </c>
      <c r="C13" s="13" t="s">
        <v>34</v>
      </c>
      <c r="D13" s="12">
        <f>D14</f>
        <v>19600</v>
      </c>
      <c r="E13" s="12">
        <f>E14</f>
        <v>20000</v>
      </c>
    </row>
    <row r="14" spans="1:5" ht="18" customHeight="1">
      <c r="A14" s="10" t="s">
        <v>65</v>
      </c>
      <c r="B14" s="36" t="s">
        <v>26</v>
      </c>
      <c r="C14" s="13" t="s">
        <v>35</v>
      </c>
      <c r="D14" s="12">
        <f>D15+D16+D17</f>
        <v>19600</v>
      </c>
      <c r="E14" s="12">
        <f>E15+E16+E17</f>
        <v>20000</v>
      </c>
    </row>
    <row r="15" spans="1:5" ht="85.5" customHeight="1">
      <c r="A15" s="10" t="s">
        <v>85</v>
      </c>
      <c r="B15" s="36" t="s">
        <v>26</v>
      </c>
      <c r="C15" s="13" t="s">
        <v>86</v>
      </c>
      <c r="D15" s="12">
        <v>19250</v>
      </c>
      <c r="E15" s="12">
        <v>19636</v>
      </c>
    </row>
    <row r="16" spans="1:5" ht="121.5" customHeight="1">
      <c r="A16" s="10" t="s">
        <v>182</v>
      </c>
      <c r="B16" s="36" t="s">
        <v>26</v>
      </c>
      <c r="C16" s="13" t="s">
        <v>36</v>
      </c>
      <c r="D16" s="12">
        <v>178</v>
      </c>
      <c r="E16" s="12">
        <v>185</v>
      </c>
    </row>
    <row r="17" spans="1:5" ht="52.5" customHeight="1">
      <c r="A17" s="10" t="s">
        <v>94</v>
      </c>
      <c r="B17" s="36" t="s">
        <v>26</v>
      </c>
      <c r="C17" s="13" t="s">
        <v>95</v>
      </c>
      <c r="D17" s="12">
        <v>172</v>
      </c>
      <c r="E17" s="12">
        <v>179</v>
      </c>
    </row>
    <row r="18" spans="1:5" ht="39.75" customHeight="1">
      <c r="A18" s="18" t="s">
        <v>161</v>
      </c>
      <c r="B18" s="36" t="s">
        <v>186</v>
      </c>
      <c r="C18" s="13" t="s">
        <v>193</v>
      </c>
      <c r="D18" s="12">
        <f>D19</f>
        <v>66.29999999999998</v>
      </c>
      <c r="E18" s="12">
        <f>E19</f>
        <v>67.1</v>
      </c>
    </row>
    <row r="19" spans="1:5" ht="34.5" customHeight="1">
      <c r="A19" s="18" t="s">
        <v>162</v>
      </c>
      <c r="B19" s="36" t="s">
        <v>186</v>
      </c>
      <c r="C19" s="13" t="s">
        <v>163</v>
      </c>
      <c r="D19" s="12">
        <f>D20+D21+D22+D23</f>
        <v>66.29999999999998</v>
      </c>
      <c r="E19" s="12">
        <f>E20+E21+E22+E23</f>
        <v>67.1</v>
      </c>
    </row>
    <row r="20" spans="1:5" ht="74.25" customHeight="1">
      <c r="A20" s="18" t="s">
        <v>185</v>
      </c>
      <c r="B20" s="43" t="s">
        <v>186</v>
      </c>
      <c r="C20" s="13" t="s">
        <v>187</v>
      </c>
      <c r="D20" s="12">
        <v>23.2</v>
      </c>
      <c r="E20" s="12">
        <v>23.5</v>
      </c>
    </row>
    <row r="21" spans="1:5" ht="96" customHeight="1">
      <c r="A21" s="18" t="s">
        <v>188</v>
      </c>
      <c r="B21" s="43" t="s">
        <v>186</v>
      </c>
      <c r="C21" s="13" t="s">
        <v>189</v>
      </c>
      <c r="D21" s="12">
        <v>0.2</v>
      </c>
      <c r="E21" s="12">
        <v>0.2</v>
      </c>
    </row>
    <row r="22" spans="1:5" ht="69.75" customHeight="1">
      <c r="A22" s="35" t="s">
        <v>164</v>
      </c>
      <c r="B22" s="43" t="s">
        <v>186</v>
      </c>
      <c r="C22" s="13" t="s">
        <v>190</v>
      </c>
      <c r="D22" s="12">
        <v>42.8</v>
      </c>
      <c r="E22" s="12">
        <v>43.3</v>
      </c>
    </row>
    <row r="23" spans="1:5" ht="81" customHeight="1">
      <c r="A23" s="45" t="s">
        <v>191</v>
      </c>
      <c r="B23" s="43" t="s">
        <v>186</v>
      </c>
      <c r="C23" s="13" t="s">
        <v>192</v>
      </c>
      <c r="D23" s="12">
        <v>0.1</v>
      </c>
      <c r="E23" s="12">
        <v>0.1</v>
      </c>
    </row>
    <row r="24" spans="1:5" ht="16.5" customHeight="1">
      <c r="A24" s="10" t="s">
        <v>0</v>
      </c>
      <c r="B24" s="36" t="s">
        <v>26</v>
      </c>
      <c r="C24" s="13" t="s">
        <v>37</v>
      </c>
      <c r="D24" s="12">
        <f>D31+D33+D25</f>
        <v>5694</v>
      </c>
      <c r="E24" s="12">
        <f>E31+E33+E25</f>
        <v>5747</v>
      </c>
    </row>
    <row r="25" spans="1:5" ht="28.5" customHeight="1">
      <c r="A25" s="10" t="s">
        <v>144</v>
      </c>
      <c r="B25" s="36" t="s">
        <v>26</v>
      </c>
      <c r="C25" s="13" t="s">
        <v>145</v>
      </c>
      <c r="D25" s="12">
        <f>D26+D28+D30</f>
        <v>2530</v>
      </c>
      <c r="E25" s="12">
        <f>E26+E28+E30</f>
        <v>2580</v>
      </c>
    </row>
    <row r="26" spans="1:5" ht="36" customHeight="1">
      <c r="A26" s="10" t="s">
        <v>153</v>
      </c>
      <c r="B26" s="36" t="s">
        <v>26</v>
      </c>
      <c r="C26" s="13" t="s">
        <v>146</v>
      </c>
      <c r="D26" s="12">
        <f>D27</f>
        <v>1255</v>
      </c>
      <c r="E26" s="12">
        <f>E27</f>
        <v>1275</v>
      </c>
    </row>
    <row r="27" spans="1:5" ht="36" customHeight="1">
      <c r="A27" s="10" t="s">
        <v>153</v>
      </c>
      <c r="B27" s="36" t="s">
        <v>26</v>
      </c>
      <c r="C27" s="37" t="s">
        <v>151</v>
      </c>
      <c r="D27" s="12">
        <v>1255</v>
      </c>
      <c r="E27" s="12">
        <v>1275</v>
      </c>
    </row>
    <row r="28" spans="1:5" ht="43.5" customHeight="1">
      <c r="A28" s="10" t="s">
        <v>147</v>
      </c>
      <c r="B28" s="36" t="s">
        <v>26</v>
      </c>
      <c r="C28" s="34" t="s">
        <v>148</v>
      </c>
      <c r="D28" s="12">
        <f>D29</f>
        <v>1270</v>
      </c>
      <c r="E28" s="12">
        <f>E29</f>
        <v>1300</v>
      </c>
    </row>
    <row r="29" spans="1:5" ht="43.5" customHeight="1">
      <c r="A29" s="10" t="s">
        <v>154</v>
      </c>
      <c r="B29" s="36" t="s">
        <v>26</v>
      </c>
      <c r="C29" s="11" t="s">
        <v>152</v>
      </c>
      <c r="D29" s="12">
        <v>1270</v>
      </c>
      <c r="E29" s="12">
        <v>1300</v>
      </c>
    </row>
    <row r="30" spans="1:5" ht="29.25" customHeight="1">
      <c r="A30" s="10" t="s">
        <v>149</v>
      </c>
      <c r="B30" s="36" t="s">
        <v>26</v>
      </c>
      <c r="C30" s="34" t="s">
        <v>150</v>
      </c>
      <c r="D30" s="12">
        <v>5</v>
      </c>
      <c r="E30" s="12">
        <v>5</v>
      </c>
    </row>
    <row r="31" spans="1:5" ht="29.25" customHeight="1">
      <c r="A31" s="10" t="s">
        <v>1</v>
      </c>
      <c r="B31" s="36" t="s">
        <v>26</v>
      </c>
      <c r="C31" s="11" t="s">
        <v>87</v>
      </c>
      <c r="D31" s="12">
        <f>SUM(D32:D32)</f>
        <v>3100</v>
      </c>
      <c r="E31" s="12">
        <f>SUM(E32:E32)</f>
        <v>3100</v>
      </c>
    </row>
    <row r="32" spans="1:5" ht="27" customHeight="1">
      <c r="A32" s="10" t="s">
        <v>1</v>
      </c>
      <c r="B32" s="36" t="s">
        <v>26</v>
      </c>
      <c r="C32" s="13" t="s">
        <v>73</v>
      </c>
      <c r="D32" s="12">
        <v>3100</v>
      </c>
      <c r="E32" s="12">
        <v>3100</v>
      </c>
    </row>
    <row r="33" spans="1:5" ht="19.5" customHeight="1">
      <c r="A33" s="10" t="s">
        <v>102</v>
      </c>
      <c r="B33" s="36" t="s">
        <v>26</v>
      </c>
      <c r="C33" s="13" t="s">
        <v>103</v>
      </c>
      <c r="D33" s="12">
        <f>D34</f>
        <v>64</v>
      </c>
      <c r="E33" s="12">
        <f>E34</f>
        <v>67</v>
      </c>
    </row>
    <row r="34" spans="1:5" ht="19.5" customHeight="1">
      <c r="A34" s="10" t="s">
        <v>102</v>
      </c>
      <c r="B34" s="36" t="s">
        <v>26</v>
      </c>
      <c r="C34" s="14" t="s">
        <v>104</v>
      </c>
      <c r="D34" s="12">
        <v>64</v>
      </c>
      <c r="E34" s="12">
        <v>67</v>
      </c>
    </row>
    <row r="35" spans="1:5" ht="15.75" customHeight="1">
      <c r="A35" s="10" t="s">
        <v>2</v>
      </c>
      <c r="B35" s="36" t="s">
        <v>62</v>
      </c>
      <c r="C35" s="11" t="s">
        <v>38</v>
      </c>
      <c r="D35" s="16">
        <f>D36</f>
        <v>750</v>
      </c>
      <c r="E35" s="16">
        <f>E36</f>
        <v>750</v>
      </c>
    </row>
    <row r="36" spans="1:5" ht="34.5" customHeight="1">
      <c r="A36" s="10" t="s">
        <v>3</v>
      </c>
      <c r="B36" s="36" t="s">
        <v>26</v>
      </c>
      <c r="C36" s="13" t="s">
        <v>39</v>
      </c>
      <c r="D36" s="12">
        <f>D37</f>
        <v>750</v>
      </c>
      <c r="E36" s="12">
        <f>E37</f>
        <v>750</v>
      </c>
    </row>
    <row r="37" spans="1:5" ht="45.75" customHeight="1">
      <c r="A37" s="10" t="s">
        <v>4</v>
      </c>
      <c r="B37" s="36" t="s">
        <v>26</v>
      </c>
      <c r="C37" s="37" t="s">
        <v>40</v>
      </c>
      <c r="D37" s="12">
        <v>750</v>
      </c>
      <c r="E37" s="12">
        <v>750</v>
      </c>
    </row>
    <row r="38" spans="1:5" ht="30.75" customHeight="1">
      <c r="A38" s="10" t="s">
        <v>5</v>
      </c>
      <c r="B38" s="36" t="s">
        <v>62</v>
      </c>
      <c r="C38" s="11" t="s">
        <v>41</v>
      </c>
      <c r="D38" s="12">
        <f>D39+D45</f>
        <v>696.6</v>
      </c>
      <c r="E38" s="12">
        <f>E39+E45</f>
        <v>696.6</v>
      </c>
    </row>
    <row r="39" spans="1:5" ht="103.5" customHeight="1">
      <c r="A39" s="10" t="s">
        <v>76</v>
      </c>
      <c r="B39" s="36" t="s">
        <v>62</v>
      </c>
      <c r="C39" s="13" t="s">
        <v>42</v>
      </c>
      <c r="D39" s="12">
        <f>D40+D43</f>
        <v>685</v>
      </c>
      <c r="E39" s="12">
        <f>E40+E43</f>
        <v>685</v>
      </c>
    </row>
    <row r="40" spans="1:5" ht="75.75" customHeight="1">
      <c r="A40" s="10" t="s">
        <v>6</v>
      </c>
      <c r="B40" s="36" t="s">
        <v>29</v>
      </c>
      <c r="C40" s="11" t="s">
        <v>43</v>
      </c>
      <c r="D40" s="12">
        <f>D41+D42</f>
        <v>600</v>
      </c>
      <c r="E40" s="12">
        <f>E41+E42</f>
        <v>600</v>
      </c>
    </row>
    <row r="41" spans="1:5" ht="102.75" customHeight="1">
      <c r="A41" s="38" t="s">
        <v>178</v>
      </c>
      <c r="B41" s="36" t="s">
        <v>29</v>
      </c>
      <c r="C41" s="13" t="s">
        <v>177</v>
      </c>
      <c r="D41" s="12">
        <v>350</v>
      </c>
      <c r="E41" s="12">
        <v>350</v>
      </c>
    </row>
    <row r="42" spans="1:5" ht="89.25" customHeight="1">
      <c r="A42" s="17" t="s">
        <v>111</v>
      </c>
      <c r="B42" s="36" t="s">
        <v>121</v>
      </c>
      <c r="C42" s="11" t="s">
        <v>112</v>
      </c>
      <c r="D42" s="12">
        <v>250</v>
      </c>
      <c r="E42" s="12">
        <v>250</v>
      </c>
    </row>
    <row r="43" spans="1:5" ht="87" customHeight="1">
      <c r="A43" s="10" t="s">
        <v>75</v>
      </c>
      <c r="B43" s="36" t="s">
        <v>29</v>
      </c>
      <c r="C43" s="13" t="s">
        <v>44</v>
      </c>
      <c r="D43" s="12">
        <f>D44</f>
        <v>85</v>
      </c>
      <c r="E43" s="12">
        <f>E44</f>
        <v>85</v>
      </c>
    </row>
    <row r="44" spans="1:5" ht="75" customHeight="1">
      <c r="A44" s="18" t="s">
        <v>77</v>
      </c>
      <c r="B44" s="36" t="s">
        <v>29</v>
      </c>
      <c r="C44" s="11" t="s">
        <v>45</v>
      </c>
      <c r="D44" s="12">
        <v>85</v>
      </c>
      <c r="E44" s="12">
        <v>85</v>
      </c>
    </row>
    <row r="45" spans="1:7" ht="32.25" customHeight="1">
      <c r="A45" s="19" t="s">
        <v>108</v>
      </c>
      <c r="B45" s="36" t="s">
        <v>29</v>
      </c>
      <c r="C45" s="13" t="s">
        <v>105</v>
      </c>
      <c r="D45" s="12">
        <f>D46</f>
        <v>11.6</v>
      </c>
      <c r="E45" s="12">
        <f>E46</f>
        <v>11.6</v>
      </c>
      <c r="G45" s="2"/>
    </row>
    <row r="46" spans="1:5" ht="56.25" customHeight="1">
      <c r="A46" s="20" t="s">
        <v>106</v>
      </c>
      <c r="B46" s="36" t="s">
        <v>29</v>
      </c>
      <c r="C46" s="11" t="s">
        <v>107</v>
      </c>
      <c r="D46" s="12">
        <v>11.6</v>
      </c>
      <c r="E46" s="12">
        <v>11.6</v>
      </c>
    </row>
    <row r="47" spans="1:5" ht="14.25" customHeight="1">
      <c r="A47" s="10" t="s">
        <v>7</v>
      </c>
      <c r="B47" s="36" t="s">
        <v>74</v>
      </c>
      <c r="C47" s="13" t="s">
        <v>46</v>
      </c>
      <c r="D47" s="12">
        <f>D48</f>
        <v>22.4</v>
      </c>
      <c r="E47" s="12">
        <f>E48</f>
        <v>23.2</v>
      </c>
    </row>
    <row r="48" spans="1:5" ht="18" customHeight="1">
      <c r="A48" s="10" t="s">
        <v>8</v>
      </c>
      <c r="B48" s="36" t="s">
        <v>74</v>
      </c>
      <c r="C48" s="13" t="s">
        <v>47</v>
      </c>
      <c r="D48" s="12">
        <f>SUM(D49:D50)</f>
        <v>22.4</v>
      </c>
      <c r="E48" s="12">
        <f>SUM(E49:E50)</f>
        <v>23.2</v>
      </c>
    </row>
    <row r="49" spans="1:5" ht="30" customHeight="1">
      <c r="A49" s="18" t="s">
        <v>88</v>
      </c>
      <c r="B49" s="36" t="s">
        <v>74</v>
      </c>
      <c r="C49" s="13" t="s">
        <v>90</v>
      </c>
      <c r="D49" s="39">
        <v>11.2</v>
      </c>
      <c r="E49" s="39">
        <v>11.6</v>
      </c>
    </row>
    <row r="50" spans="1:5" ht="31.5" customHeight="1">
      <c r="A50" s="18" t="s">
        <v>89</v>
      </c>
      <c r="B50" s="36" t="s">
        <v>74</v>
      </c>
      <c r="C50" s="13" t="s">
        <v>96</v>
      </c>
      <c r="D50" s="39">
        <v>11.2</v>
      </c>
      <c r="E50" s="39">
        <v>11.6</v>
      </c>
    </row>
    <row r="51" spans="1:5" ht="28.5" customHeight="1">
      <c r="A51" s="21" t="s">
        <v>78</v>
      </c>
      <c r="B51" s="36" t="s">
        <v>62</v>
      </c>
      <c r="C51" s="11" t="s">
        <v>48</v>
      </c>
      <c r="D51" s="39">
        <f>D52</f>
        <v>5039.900000000001</v>
      </c>
      <c r="E51" s="39">
        <f>E52</f>
        <v>5065.500000000001</v>
      </c>
    </row>
    <row r="52" spans="1:5" ht="12.75" customHeight="1">
      <c r="A52" s="22" t="s">
        <v>79</v>
      </c>
      <c r="B52" s="36" t="s">
        <v>62</v>
      </c>
      <c r="C52" s="13" t="s">
        <v>80</v>
      </c>
      <c r="D52" s="39">
        <f>D53</f>
        <v>5039.900000000001</v>
      </c>
      <c r="E52" s="39">
        <f>E53</f>
        <v>5065.500000000001</v>
      </c>
    </row>
    <row r="53" spans="1:5" ht="26.25" customHeight="1">
      <c r="A53" s="28" t="s">
        <v>81</v>
      </c>
      <c r="B53" s="36" t="s">
        <v>62</v>
      </c>
      <c r="C53" s="11" t="s">
        <v>82</v>
      </c>
      <c r="D53" s="39">
        <f>SUM(D54:D56)</f>
        <v>5039.900000000001</v>
      </c>
      <c r="E53" s="39">
        <f>SUM(E54:E56)</f>
        <v>5065.500000000001</v>
      </c>
    </row>
    <row r="54" spans="1:5" ht="45.75" customHeight="1">
      <c r="A54" s="10" t="s">
        <v>129</v>
      </c>
      <c r="B54" s="36" t="s">
        <v>31</v>
      </c>
      <c r="C54" s="13" t="s">
        <v>82</v>
      </c>
      <c r="D54" s="39">
        <v>6.8</v>
      </c>
      <c r="E54" s="39">
        <v>6.8</v>
      </c>
    </row>
    <row r="55" spans="1:5" ht="30" customHeight="1">
      <c r="A55" s="10" t="s">
        <v>130</v>
      </c>
      <c r="B55" s="36" t="s">
        <v>32</v>
      </c>
      <c r="C55" s="11" t="s">
        <v>82</v>
      </c>
      <c r="D55" s="12">
        <v>4476.1</v>
      </c>
      <c r="E55" s="12">
        <v>4476.1</v>
      </c>
    </row>
    <row r="56" spans="1:5" ht="31.5" customHeight="1">
      <c r="A56" s="10" t="s">
        <v>130</v>
      </c>
      <c r="B56" s="36" t="s">
        <v>29</v>
      </c>
      <c r="C56" s="13" t="s">
        <v>82</v>
      </c>
      <c r="D56" s="12">
        <v>557</v>
      </c>
      <c r="E56" s="12">
        <v>582.6</v>
      </c>
    </row>
    <row r="57" spans="1:5" ht="27" customHeight="1">
      <c r="A57" s="10" t="s">
        <v>9</v>
      </c>
      <c r="B57" s="36" t="s">
        <v>62</v>
      </c>
      <c r="C57" s="13" t="s">
        <v>49</v>
      </c>
      <c r="D57" s="12">
        <f>D58</f>
        <v>30</v>
      </c>
      <c r="E57" s="12">
        <f>E58</f>
        <v>30</v>
      </c>
    </row>
    <row r="58" spans="1:5" ht="32.25" customHeight="1">
      <c r="A58" s="10" t="s">
        <v>181</v>
      </c>
      <c r="B58" s="36" t="s">
        <v>62</v>
      </c>
      <c r="C58" s="11" t="s">
        <v>60</v>
      </c>
      <c r="D58" s="12">
        <f>D59</f>
        <v>30</v>
      </c>
      <c r="E58" s="12">
        <f>E59</f>
        <v>30</v>
      </c>
    </row>
    <row r="59" spans="1:5" ht="45" customHeight="1">
      <c r="A59" s="10" t="s">
        <v>10</v>
      </c>
      <c r="B59" s="36" t="s">
        <v>29</v>
      </c>
      <c r="C59" s="13" t="s">
        <v>61</v>
      </c>
      <c r="D59" s="12">
        <f>SUM(D60:D61)</f>
        <v>30</v>
      </c>
      <c r="E59" s="12">
        <f>SUM(E60:E61)</f>
        <v>30</v>
      </c>
    </row>
    <row r="60" spans="1:5" ht="60.75" customHeight="1">
      <c r="A60" s="35" t="s">
        <v>180</v>
      </c>
      <c r="B60" s="36" t="s">
        <v>29</v>
      </c>
      <c r="C60" s="11" t="s">
        <v>179</v>
      </c>
      <c r="D60" s="12">
        <v>10</v>
      </c>
      <c r="E60" s="12">
        <v>10</v>
      </c>
    </row>
    <row r="61" spans="1:5" ht="58.5" customHeight="1">
      <c r="A61" s="10" t="s">
        <v>113</v>
      </c>
      <c r="B61" s="36" t="s">
        <v>121</v>
      </c>
      <c r="C61" s="13" t="s">
        <v>114</v>
      </c>
      <c r="D61" s="12">
        <v>20</v>
      </c>
      <c r="E61" s="12">
        <v>20</v>
      </c>
    </row>
    <row r="62" spans="1:5" ht="15.75" customHeight="1">
      <c r="A62" s="10" t="s">
        <v>11</v>
      </c>
      <c r="B62" s="36" t="s">
        <v>62</v>
      </c>
      <c r="C62" s="11" t="s">
        <v>50</v>
      </c>
      <c r="D62" s="12">
        <f>D63+D66+D70+D75+D76+D78+D80+D82+D67+D81</f>
        <v>1756.7</v>
      </c>
      <c r="E62" s="12">
        <f>E63+E66+E70+E75+E76+E78+E80+E82+E67+E81</f>
        <v>1758.8</v>
      </c>
    </row>
    <row r="63" spans="1:5" ht="26.25" customHeight="1">
      <c r="A63" s="10" t="s">
        <v>12</v>
      </c>
      <c r="B63" s="36" t="s">
        <v>26</v>
      </c>
      <c r="C63" s="13" t="s">
        <v>51</v>
      </c>
      <c r="D63" s="12">
        <f>SUM(D64:D65)</f>
        <v>50</v>
      </c>
      <c r="E63" s="12">
        <f>SUM(E64:E65)</f>
        <v>50</v>
      </c>
    </row>
    <row r="64" spans="1:5" ht="74.25" customHeight="1">
      <c r="A64" s="10" t="s">
        <v>101</v>
      </c>
      <c r="B64" s="36" t="s">
        <v>26</v>
      </c>
      <c r="C64" s="11" t="s">
        <v>52</v>
      </c>
      <c r="D64" s="12">
        <v>30</v>
      </c>
      <c r="E64" s="12">
        <v>30</v>
      </c>
    </row>
    <row r="65" spans="1:5" ht="66" customHeight="1">
      <c r="A65" s="10" t="s">
        <v>13</v>
      </c>
      <c r="B65" s="36" t="s">
        <v>26</v>
      </c>
      <c r="C65" s="13" t="s">
        <v>53</v>
      </c>
      <c r="D65" s="12">
        <v>20</v>
      </c>
      <c r="E65" s="12">
        <v>20</v>
      </c>
    </row>
    <row r="66" spans="1:5" ht="68.25" customHeight="1">
      <c r="A66" s="10" t="s">
        <v>98</v>
      </c>
      <c r="B66" s="36" t="s">
        <v>26</v>
      </c>
      <c r="C66" s="13" t="s">
        <v>97</v>
      </c>
      <c r="D66" s="12">
        <v>40</v>
      </c>
      <c r="E66" s="12">
        <v>40</v>
      </c>
    </row>
    <row r="67" spans="1:5" ht="75" customHeight="1">
      <c r="A67" s="10" t="s">
        <v>124</v>
      </c>
      <c r="B67" s="36" t="s">
        <v>62</v>
      </c>
      <c r="C67" s="13" t="s">
        <v>125</v>
      </c>
      <c r="D67" s="12">
        <f>D69+D68</f>
        <v>42.8</v>
      </c>
      <c r="E67" s="12">
        <f>E69+E68</f>
        <v>43.5</v>
      </c>
    </row>
    <row r="68" spans="1:5" ht="75" customHeight="1">
      <c r="A68" s="10" t="s">
        <v>123</v>
      </c>
      <c r="B68" s="36" t="s">
        <v>71</v>
      </c>
      <c r="C68" s="11" t="s">
        <v>122</v>
      </c>
      <c r="D68" s="39">
        <v>17.3</v>
      </c>
      <c r="E68" s="39">
        <v>18</v>
      </c>
    </row>
    <row r="69" spans="1:5" ht="57.75" customHeight="1">
      <c r="A69" s="10" t="s">
        <v>123</v>
      </c>
      <c r="B69" s="36" t="s">
        <v>28</v>
      </c>
      <c r="C69" s="11" t="s">
        <v>122</v>
      </c>
      <c r="D69" s="39">
        <v>25.5</v>
      </c>
      <c r="E69" s="39">
        <v>25.5</v>
      </c>
    </row>
    <row r="70" spans="1:5" ht="124.5" customHeight="1">
      <c r="A70" s="10" t="s">
        <v>183</v>
      </c>
      <c r="B70" s="36" t="s">
        <v>62</v>
      </c>
      <c r="C70" s="13" t="s">
        <v>83</v>
      </c>
      <c r="D70" s="39">
        <f>D71+D73</f>
        <v>41</v>
      </c>
      <c r="E70" s="39">
        <f>E71+E73</f>
        <v>41</v>
      </c>
    </row>
    <row r="71" spans="1:5" ht="44.25" customHeight="1">
      <c r="A71" s="10" t="s">
        <v>84</v>
      </c>
      <c r="B71" s="36" t="s">
        <v>62</v>
      </c>
      <c r="C71" s="11" t="s">
        <v>54</v>
      </c>
      <c r="D71" s="39">
        <f>SUM(D72:D72)</f>
        <v>40</v>
      </c>
      <c r="E71" s="39">
        <f>SUM(E72:E72)</f>
        <v>40</v>
      </c>
    </row>
    <row r="72" spans="1:5" ht="44.25" customHeight="1">
      <c r="A72" s="10" t="s">
        <v>84</v>
      </c>
      <c r="B72" s="36" t="s">
        <v>69</v>
      </c>
      <c r="C72" s="13" t="s">
        <v>54</v>
      </c>
      <c r="D72" s="39">
        <v>40</v>
      </c>
      <c r="E72" s="39">
        <v>40</v>
      </c>
    </row>
    <row r="73" spans="1:5" ht="34.5" customHeight="1">
      <c r="A73" s="10" t="s">
        <v>66</v>
      </c>
      <c r="B73" s="36" t="s">
        <v>62</v>
      </c>
      <c r="C73" s="11" t="s">
        <v>67</v>
      </c>
      <c r="D73" s="39">
        <f>D74</f>
        <v>1</v>
      </c>
      <c r="E73" s="39">
        <f>E74</f>
        <v>1</v>
      </c>
    </row>
    <row r="74" spans="1:5" ht="27" customHeight="1">
      <c r="A74" s="10" t="s">
        <v>66</v>
      </c>
      <c r="B74" s="36" t="s">
        <v>127</v>
      </c>
      <c r="C74" s="13" t="s">
        <v>67</v>
      </c>
      <c r="D74" s="39">
        <v>1</v>
      </c>
      <c r="E74" s="39">
        <v>1</v>
      </c>
    </row>
    <row r="75" spans="1:5" ht="58.5" customHeight="1">
      <c r="A75" s="10" t="s">
        <v>70</v>
      </c>
      <c r="B75" s="36" t="s">
        <v>71</v>
      </c>
      <c r="C75" s="11" t="s">
        <v>72</v>
      </c>
      <c r="D75" s="39">
        <v>10.4</v>
      </c>
      <c r="E75" s="39">
        <v>10.8</v>
      </c>
    </row>
    <row r="76" spans="1:5" ht="33" customHeight="1">
      <c r="A76" s="10" t="s">
        <v>91</v>
      </c>
      <c r="B76" s="36" t="s">
        <v>28</v>
      </c>
      <c r="C76" s="13" t="s">
        <v>55</v>
      </c>
      <c r="D76" s="39">
        <f>D77</f>
        <v>28</v>
      </c>
      <c r="E76" s="39">
        <f>E77</f>
        <v>28</v>
      </c>
    </row>
    <row r="77" spans="1:5" ht="33" customHeight="1">
      <c r="A77" s="10" t="s">
        <v>92</v>
      </c>
      <c r="B77" s="36" t="s">
        <v>28</v>
      </c>
      <c r="C77" s="11" t="s">
        <v>93</v>
      </c>
      <c r="D77" s="39">
        <v>28</v>
      </c>
      <c r="E77" s="39">
        <v>28</v>
      </c>
    </row>
    <row r="78" spans="1:5" ht="30.75" customHeight="1">
      <c r="A78" s="10" t="s">
        <v>115</v>
      </c>
      <c r="B78" s="36" t="s">
        <v>62</v>
      </c>
      <c r="C78" s="13" t="s">
        <v>116</v>
      </c>
      <c r="D78" s="39">
        <f>D79</f>
        <v>35</v>
      </c>
      <c r="E78" s="39">
        <f>E79</f>
        <v>35</v>
      </c>
    </row>
    <row r="79" spans="1:5" ht="42" customHeight="1">
      <c r="A79" s="10" t="s">
        <v>117</v>
      </c>
      <c r="B79" s="36" t="s">
        <v>68</v>
      </c>
      <c r="C79" s="11" t="s">
        <v>118</v>
      </c>
      <c r="D79" s="39">
        <v>35</v>
      </c>
      <c r="E79" s="39">
        <v>35</v>
      </c>
    </row>
    <row r="80" spans="1:5" ht="73.5" customHeight="1">
      <c r="A80" s="10" t="s">
        <v>99</v>
      </c>
      <c r="B80" s="36" t="s">
        <v>28</v>
      </c>
      <c r="C80" s="13" t="s">
        <v>100</v>
      </c>
      <c r="D80" s="39">
        <v>32</v>
      </c>
      <c r="E80" s="39">
        <v>33</v>
      </c>
    </row>
    <row r="81" spans="1:5" ht="73.5" customHeight="1">
      <c r="A81" s="10" t="s">
        <v>99</v>
      </c>
      <c r="B81" s="43" t="s">
        <v>175</v>
      </c>
      <c r="C81" s="13" t="s">
        <v>100</v>
      </c>
      <c r="D81" s="39">
        <v>20</v>
      </c>
      <c r="E81" s="39">
        <v>20</v>
      </c>
    </row>
    <row r="82" spans="1:5" ht="27" customHeight="1">
      <c r="A82" s="10" t="s">
        <v>14</v>
      </c>
      <c r="B82" s="36" t="s">
        <v>62</v>
      </c>
      <c r="C82" s="11" t="s">
        <v>56</v>
      </c>
      <c r="D82" s="39">
        <f>SUM(D83:D90)</f>
        <v>1457.5</v>
      </c>
      <c r="E82" s="39">
        <f>SUM(E83:E90)</f>
        <v>1457.5</v>
      </c>
    </row>
    <row r="83" spans="1:5" ht="40.5" customHeight="1">
      <c r="A83" s="10" t="s">
        <v>15</v>
      </c>
      <c r="B83" s="36" t="s">
        <v>68</v>
      </c>
      <c r="C83" s="13" t="s">
        <v>57</v>
      </c>
      <c r="D83" s="39">
        <v>250</v>
      </c>
      <c r="E83" s="39">
        <v>250</v>
      </c>
    </row>
    <row r="84" spans="1:5" ht="40.5" customHeight="1">
      <c r="A84" s="10" t="s">
        <v>15</v>
      </c>
      <c r="B84" s="36" t="s">
        <v>127</v>
      </c>
      <c r="C84" s="13" t="s">
        <v>57</v>
      </c>
      <c r="D84" s="39">
        <v>1</v>
      </c>
      <c r="E84" s="39">
        <v>1</v>
      </c>
    </row>
    <row r="85" spans="1:5" ht="44.25" customHeight="1">
      <c r="A85" s="10" t="s">
        <v>15</v>
      </c>
      <c r="B85" s="36" t="s">
        <v>71</v>
      </c>
      <c r="C85" s="11" t="s">
        <v>57</v>
      </c>
      <c r="D85" s="39">
        <v>0</v>
      </c>
      <c r="E85" s="39">
        <v>0</v>
      </c>
    </row>
    <row r="86" spans="1:5" ht="48" customHeight="1">
      <c r="A86" s="10" t="s">
        <v>15</v>
      </c>
      <c r="B86" s="36" t="s">
        <v>28</v>
      </c>
      <c r="C86" s="13" t="s">
        <v>57</v>
      </c>
      <c r="D86" s="39">
        <v>131.5</v>
      </c>
      <c r="E86" s="39">
        <v>131.5</v>
      </c>
    </row>
    <row r="87" spans="1:5" ht="48" customHeight="1">
      <c r="A87" s="10" t="s">
        <v>15</v>
      </c>
      <c r="B87" s="36" t="s">
        <v>128</v>
      </c>
      <c r="C87" s="37" t="s">
        <v>57</v>
      </c>
      <c r="D87" s="39">
        <v>0</v>
      </c>
      <c r="E87" s="39">
        <v>0</v>
      </c>
    </row>
    <row r="88" spans="1:5" ht="48" customHeight="1">
      <c r="A88" s="10" t="s">
        <v>15</v>
      </c>
      <c r="B88" s="36" t="s">
        <v>27</v>
      </c>
      <c r="C88" s="37" t="s">
        <v>57</v>
      </c>
      <c r="D88" s="39">
        <v>65</v>
      </c>
      <c r="E88" s="39">
        <v>65</v>
      </c>
    </row>
    <row r="89" spans="1:5" ht="48" customHeight="1">
      <c r="A89" s="10" t="s">
        <v>15</v>
      </c>
      <c r="B89" s="36" t="s">
        <v>176</v>
      </c>
      <c r="C89" s="37" t="s">
        <v>57</v>
      </c>
      <c r="D89" s="39">
        <v>10</v>
      </c>
      <c r="E89" s="39">
        <v>10</v>
      </c>
    </row>
    <row r="90" spans="1:5" ht="48.75" customHeight="1">
      <c r="A90" s="10" t="s">
        <v>15</v>
      </c>
      <c r="B90" s="36" t="s">
        <v>29</v>
      </c>
      <c r="C90" s="13" t="s">
        <v>57</v>
      </c>
      <c r="D90" s="39">
        <v>1000</v>
      </c>
      <c r="E90" s="39">
        <v>1000</v>
      </c>
    </row>
    <row r="91" spans="1:5" ht="18" customHeight="1">
      <c r="A91" s="10" t="s">
        <v>16</v>
      </c>
      <c r="B91" s="36" t="s">
        <v>30</v>
      </c>
      <c r="C91" s="11" t="s">
        <v>58</v>
      </c>
      <c r="D91" s="39">
        <f>D92</f>
        <v>246801.8</v>
      </c>
      <c r="E91" s="39">
        <f>E92</f>
        <v>247636.50000000003</v>
      </c>
    </row>
    <row r="92" spans="1:5" ht="32.25" customHeight="1">
      <c r="A92" s="10" t="s">
        <v>17</v>
      </c>
      <c r="B92" s="36" t="s">
        <v>30</v>
      </c>
      <c r="C92" s="13" t="s">
        <v>59</v>
      </c>
      <c r="D92" s="39">
        <f>D93+D99+D96+D108</f>
        <v>246801.8</v>
      </c>
      <c r="E92" s="39">
        <f>E93+E99+E96+E108</f>
        <v>247636.50000000003</v>
      </c>
    </row>
    <row r="93" spans="1:5" ht="31.5" customHeight="1">
      <c r="A93" s="10" t="s">
        <v>184</v>
      </c>
      <c r="B93" s="36" t="s">
        <v>30</v>
      </c>
      <c r="C93" s="11" t="s">
        <v>132</v>
      </c>
      <c r="D93" s="39">
        <f>D94</f>
        <v>72762.7</v>
      </c>
      <c r="E93" s="39">
        <f>E94</f>
        <v>74181.3</v>
      </c>
    </row>
    <row r="94" spans="1:5" ht="24" customHeight="1">
      <c r="A94" s="10" t="s">
        <v>18</v>
      </c>
      <c r="B94" s="36" t="s">
        <v>30</v>
      </c>
      <c r="C94" s="13" t="s">
        <v>133</v>
      </c>
      <c r="D94" s="39">
        <f>D95</f>
        <v>72762.7</v>
      </c>
      <c r="E94" s="39">
        <f>E95</f>
        <v>74181.3</v>
      </c>
    </row>
    <row r="95" spans="1:5" ht="30" customHeight="1">
      <c r="A95" s="10" t="s">
        <v>19</v>
      </c>
      <c r="B95" s="36" t="s">
        <v>30</v>
      </c>
      <c r="C95" s="11" t="s">
        <v>134</v>
      </c>
      <c r="D95" s="39">
        <v>72762.7</v>
      </c>
      <c r="E95" s="39">
        <v>74181.3</v>
      </c>
    </row>
    <row r="96" spans="1:5" ht="33" customHeight="1">
      <c r="A96" s="23" t="s">
        <v>126</v>
      </c>
      <c r="B96" s="36" t="s">
        <v>30</v>
      </c>
      <c r="C96" s="13" t="s">
        <v>135</v>
      </c>
      <c r="D96" s="39">
        <f>D97</f>
        <v>11946.1</v>
      </c>
      <c r="E96" s="39">
        <f>E97</f>
        <v>11867.1</v>
      </c>
    </row>
    <row r="97" spans="1:5" ht="21" customHeight="1">
      <c r="A97" s="23" t="s">
        <v>109</v>
      </c>
      <c r="B97" s="36" t="s">
        <v>30</v>
      </c>
      <c r="C97" s="11" t="s">
        <v>136</v>
      </c>
      <c r="D97" s="39">
        <f>D98</f>
        <v>11946.1</v>
      </c>
      <c r="E97" s="39">
        <f>E98</f>
        <v>11867.1</v>
      </c>
    </row>
    <row r="98" spans="1:5" ht="22.5" customHeight="1">
      <c r="A98" s="24" t="s">
        <v>110</v>
      </c>
      <c r="B98" s="36" t="s">
        <v>30</v>
      </c>
      <c r="C98" s="13" t="s">
        <v>137</v>
      </c>
      <c r="D98" s="39">
        <v>11946.1</v>
      </c>
      <c r="E98" s="39">
        <v>11867.1</v>
      </c>
    </row>
    <row r="99" spans="1:5" ht="36" customHeight="1">
      <c r="A99" s="18" t="s">
        <v>138</v>
      </c>
      <c r="B99" s="36" t="s">
        <v>30</v>
      </c>
      <c r="C99" s="13" t="s">
        <v>139</v>
      </c>
      <c r="D99" s="39">
        <f>D102+D104+D107+D100</f>
        <v>161503.9</v>
      </c>
      <c r="E99" s="39">
        <f>E102+E104+E107+E100</f>
        <v>161503.9</v>
      </c>
    </row>
    <row r="100" spans="1:5" ht="59.25" customHeight="1">
      <c r="A100" s="35" t="s">
        <v>165</v>
      </c>
      <c r="B100" s="36" t="s">
        <v>30</v>
      </c>
      <c r="C100" s="14" t="s">
        <v>166</v>
      </c>
      <c r="D100" s="39">
        <f>D101</f>
        <v>1.6</v>
      </c>
      <c r="E100" s="39">
        <f>E101</f>
        <v>1.6</v>
      </c>
    </row>
    <row r="101" spans="1:5" ht="47.25" customHeight="1">
      <c r="A101" s="35" t="s">
        <v>167</v>
      </c>
      <c r="B101" s="36" t="s">
        <v>30</v>
      </c>
      <c r="C101" s="15" t="s">
        <v>168</v>
      </c>
      <c r="D101" s="40">
        <v>1.6</v>
      </c>
      <c r="E101" s="39">
        <v>1.6</v>
      </c>
    </row>
    <row r="102" spans="1:5" ht="51" customHeight="1">
      <c r="A102" s="10" t="s">
        <v>157</v>
      </c>
      <c r="B102" s="36" t="s">
        <v>30</v>
      </c>
      <c r="C102" s="34" t="s">
        <v>155</v>
      </c>
      <c r="D102" s="39">
        <f>D103</f>
        <v>572.2</v>
      </c>
      <c r="E102" s="39">
        <f>E103</f>
        <v>572.2</v>
      </c>
    </row>
    <row r="103" spans="1:5" ht="58.5" customHeight="1">
      <c r="A103" s="10" t="s">
        <v>158</v>
      </c>
      <c r="B103" s="36" t="s">
        <v>30</v>
      </c>
      <c r="C103" s="11" t="s">
        <v>156</v>
      </c>
      <c r="D103" s="39">
        <v>572.2</v>
      </c>
      <c r="E103" s="39">
        <v>572.2</v>
      </c>
    </row>
    <row r="104" spans="1:5" ht="44.25" customHeight="1">
      <c r="A104" s="10" t="s">
        <v>20</v>
      </c>
      <c r="B104" s="36" t="s">
        <v>30</v>
      </c>
      <c r="C104" s="13" t="s">
        <v>140</v>
      </c>
      <c r="D104" s="39">
        <f>D105</f>
        <v>8385.8</v>
      </c>
      <c r="E104" s="39">
        <f>E105</f>
        <v>8385.8</v>
      </c>
    </row>
    <row r="105" spans="1:5" ht="43.5" customHeight="1">
      <c r="A105" s="10" t="s">
        <v>21</v>
      </c>
      <c r="B105" s="36" t="s">
        <v>30</v>
      </c>
      <c r="C105" s="11" t="s">
        <v>141</v>
      </c>
      <c r="D105" s="39">
        <v>8385.8</v>
      </c>
      <c r="E105" s="39">
        <v>8385.8</v>
      </c>
    </row>
    <row r="106" spans="1:5" ht="15.75" customHeight="1">
      <c r="A106" s="10" t="s">
        <v>22</v>
      </c>
      <c r="B106" s="36" t="s">
        <v>30</v>
      </c>
      <c r="C106" s="13" t="s">
        <v>142</v>
      </c>
      <c r="D106" s="39">
        <f>D107</f>
        <v>152544.3</v>
      </c>
      <c r="E106" s="39">
        <f>E107</f>
        <v>152544.3</v>
      </c>
    </row>
    <row r="107" spans="1:5" ht="20.25" customHeight="1">
      <c r="A107" s="10" t="s">
        <v>23</v>
      </c>
      <c r="B107" s="36" t="s">
        <v>30</v>
      </c>
      <c r="C107" s="13" t="s">
        <v>143</v>
      </c>
      <c r="D107" s="39">
        <v>152544.3</v>
      </c>
      <c r="E107" s="39">
        <v>152544.3</v>
      </c>
    </row>
    <row r="108" spans="1:5" ht="24.75" customHeight="1">
      <c r="A108" s="35" t="s">
        <v>169</v>
      </c>
      <c r="B108" s="36" t="s">
        <v>30</v>
      </c>
      <c r="C108" s="13" t="s">
        <v>170</v>
      </c>
      <c r="D108" s="39">
        <f>D109</f>
        <v>589.1</v>
      </c>
      <c r="E108" s="41">
        <f>E109</f>
        <v>84.2</v>
      </c>
    </row>
    <row r="109" spans="1:5" ht="61.5" customHeight="1">
      <c r="A109" s="35" t="s">
        <v>171</v>
      </c>
      <c r="B109" s="36" t="s">
        <v>30</v>
      </c>
      <c r="C109" s="13" t="s">
        <v>172</v>
      </c>
      <c r="D109" s="39">
        <f>D110</f>
        <v>589.1</v>
      </c>
      <c r="E109" s="41">
        <f>E110</f>
        <v>84.2</v>
      </c>
    </row>
    <row r="110" spans="1:5" ht="74.25" customHeight="1" thickBot="1">
      <c r="A110" s="35" t="s">
        <v>173</v>
      </c>
      <c r="B110" s="36" t="s">
        <v>30</v>
      </c>
      <c r="C110" s="13" t="s">
        <v>174</v>
      </c>
      <c r="D110" s="39">
        <v>589.1</v>
      </c>
      <c r="E110" s="41">
        <v>84.2</v>
      </c>
    </row>
    <row r="111" spans="1:5" ht="21.75" customHeight="1" thickBot="1">
      <c r="A111" s="25" t="s">
        <v>24</v>
      </c>
      <c r="B111" s="42"/>
      <c r="C111" s="26"/>
      <c r="D111" s="27">
        <f>D91+D12</f>
        <v>280457.7</v>
      </c>
      <c r="E111" s="27">
        <f>E91+E12</f>
        <v>281774.7</v>
      </c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</sheetData>
  <sheetProtection/>
  <mergeCells count="7">
    <mergeCell ref="B1:E1"/>
    <mergeCell ref="B3:E3"/>
    <mergeCell ref="B11:C11"/>
    <mergeCell ref="A5:E5"/>
    <mergeCell ref="A7:A10"/>
    <mergeCell ref="B7:C10"/>
    <mergeCell ref="D7:E9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2017-11-15T09:29:24Z</cp:lastPrinted>
  <dcterms:created xsi:type="dcterms:W3CDTF">1999-06-18T11:49:53Z</dcterms:created>
  <dcterms:modified xsi:type="dcterms:W3CDTF">2018-02-19T07:44:53Z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