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5" sheetId="1" r:id="rId1"/>
  </sheets>
  <externalReferences>
    <externalReference r:id="rId4"/>
  </externalReferences>
  <definedNames>
    <definedName name="_xlnm.Print_Titles" localSheetId="0">'прил 5'!$7:$7</definedName>
  </definedNames>
  <calcPr fullCalcOnLoad="1"/>
</workbook>
</file>

<file path=xl/sharedStrings.xml><?xml version="1.0" encoding="utf-8"?>
<sst xmlns="http://schemas.openxmlformats.org/spreadsheetml/2006/main" count="110" uniqueCount="62">
  <si>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</si>
  <si>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</si>
  <si>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</si>
  <si>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</si>
  <si>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</si>
  <si>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</si>
  <si>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</si>
  <si>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</si>
  <si>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</si>
  <si>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</si>
  <si>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</si>
  <si>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</si>
  <si>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</si>
  <si>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</si>
  <si>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</si>
  <si>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</si>
  <si>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</si>
  <si>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</si>
  <si>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</si>
  <si>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</si>
  <si>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</si>
  <si>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</si>
  <si>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</si>
  <si>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</si>
  <si>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</si>
  <si>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</si>
  <si>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</si>
  <si>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</si>
  <si>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</si>
  <si>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</si>
  <si>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</si>
  <si>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</si>
  <si>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</si>
  <si>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</si>
  <si>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</si>
  <si>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</si>
  <si>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</si>
  <si>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</si>
  <si>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>СРЕДСТВА МАССОВОЙ ИНФОРМАЦИИ</t>
  </si>
  <si>
    <t>НАЦИОНАЛЬНАЯ ЭКОНОМИКА</t>
  </si>
  <si>
    <t>Сельское хозяйство и рыболовство</t>
  </si>
  <si>
    <t>Другие вопросы в области культуры, кинематографии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</si>
  <si>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</si>
  <si>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</si>
  <si>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</si>
  <si>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</si>
  <si>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>РАСПРЕДЕЛЕНИЕ БЮДЖЕТНЫХ АССИГНОВАНИЙ ПО РАЗДЕЛАМ И ПОДРАЗДЕЛАМ КЛАССИФИКАЦИИ РАСХОДОВ БЮДЖЕТОВ НА 2018 ГОД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</si>
  <si>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</si>
  <si>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Дорожное хозяйство (дорожные фонды)</t>
  </si>
  <si>
    <t>Молодежная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</si>
  <si>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</si>
  <si>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</si>
  <si>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</si>
  <si>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</si>
  <si>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Периодическая печать и издательства</t>
  </si>
  <si>
    <t xml:space="preserve">КУЛЬТУРА,КИНЕМАТОГРАФИЯ 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</si>
  <si>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</si>
  <si>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</si>
  <si>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от 25.12.2017 года №12/1-рд   </t>
  </si>
  <si>
    <t>тыс. рублей</t>
  </si>
  <si>
    <t>Наименование</t>
  </si>
  <si>
    <t>Приложение 2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от 23 апреля 2018 года  №4/1-рд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</si>
</sst>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4">
          <cell r="G14">
            <v>3905.1000000000004</v>
          </cell>
        </row>
        <row r="32">
          <cell r="G32">
            <v>42.300000000000004</v>
          </cell>
        </row>
        <row r="57">
          <cell r="G57">
            <v>28420.699999999997</v>
          </cell>
        </row>
        <row r="96">
          <cell r="G96">
            <v>2330.5</v>
          </cell>
        </row>
        <row r="135">
          <cell r="G135">
            <v>55573.3</v>
          </cell>
        </row>
        <row r="164">
          <cell r="G164">
            <v>141069</v>
          </cell>
        </row>
        <row r="187">
          <cell r="G187">
            <v>8564.8</v>
          </cell>
        </row>
        <row r="196">
          <cell r="G196">
            <v>150.3</v>
          </cell>
        </row>
        <row r="217">
          <cell r="G217">
            <v>1075.6</v>
          </cell>
        </row>
        <row r="237">
          <cell r="G237">
            <v>11794.800000000001</v>
          </cell>
        </row>
        <row r="297">
          <cell r="G297">
            <v>5918</v>
          </cell>
        </row>
        <row r="304">
          <cell r="G304">
            <v>50</v>
          </cell>
        </row>
        <row r="313">
          <cell r="G313">
            <v>9693.2</v>
          </cell>
        </row>
        <row r="333">
          <cell r="G333">
            <v>6776.400000000001</v>
          </cell>
        </row>
        <row r="353">
          <cell r="G353">
            <v>29.9</v>
          </cell>
        </row>
        <row r="364">
          <cell r="G364">
            <v>27741.199999999997</v>
          </cell>
        </row>
        <row r="381">
          <cell r="G381">
            <v>2015.9</v>
          </cell>
        </row>
        <row r="389">
          <cell r="G389">
            <v>22492.900000000005</v>
          </cell>
        </row>
        <row r="411">
          <cell r="G411">
            <v>22.5</v>
          </cell>
        </row>
        <row r="418">
          <cell r="G418">
            <v>400</v>
          </cell>
        </row>
        <row r="423">
          <cell r="G423">
            <v>13194.8</v>
          </cell>
        </row>
        <row r="537">
          <cell r="G537">
            <v>85</v>
          </cell>
        </row>
        <row r="543">
          <cell r="G543">
            <v>183.9</v>
          </cell>
        </row>
        <row r="558">
          <cell r="G558">
            <v>58.8</v>
          </cell>
        </row>
        <row r="562">
          <cell r="G562">
            <v>32</v>
          </cell>
        </row>
        <row r="571">
          <cell r="G571">
            <v>2044</v>
          </cell>
        </row>
        <row r="576">
          <cell r="G576">
            <v>500</v>
          </cell>
        </row>
        <row r="584">
          <cell r="G584">
            <v>36819.1</v>
          </cell>
        </row>
        <row r="594">
          <cell r="G594">
            <v>1870.6999999999998</v>
          </cell>
        </row>
        <row r="604">
          <cell r="G604">
            <v>68</v>
          </cell>
        </row>
        <row r="618">
          <cell r="G618">
            <v>315.5</v>
          </cell>
        </row>
        <row r="638">
          <cell r="G638">
            <v>3079</v>
          </cell>
        </row>
        <row r="645">
          <cell r="G645">
            <v>292.9</v>
          </cell>
        </row>
        <row r="655">
          <cell r="G655">
            <v>925.1999999999999</v>
          </cell>
        </row>
        <row r="675">
          <cell r="G675">
            <v>2137.2</v>
          </cell>
        </row>
        <row r="682">
          <cell r="G682">
            <v>2029.8</v>
          </cell>
        </row>
        <row r="700">
          <cell r="G700">
            <v>451.20000000000005</v>
          </cell>
        </row>
        <row r="717">
          <cell r="G717">
            <v>5</v>
          </cell>
        </row>
        <row r="726">
          <cell r="G726">
            <v>2455.7</v>
          </cell>
        </row>
        <row r="742">
          <cell r="G742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4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62.625" style="1" customWidth="1"/>
    <col min="2" max="2" width="6.625" style="2" customWidth="1"/>
    <col min="3" max="3" width="4.875" style="2" customWidth="1"/>
    <col min="4" max="4" width="25.00390625" style="4" customWidth="1"/>
    <col min="5" max="16384" width="9.125" style="1" customWidth="1"/>
  </cols>
  <sheetData>
    <row r="1" spans="2:4" ht="168.75" customHeight="1">
      <c r="B1" s="24" t="s">
        <v>61</v>
      </c>
      <c r="C1" s="24"/>
      <c r="D1" s="24"/>
    </row>
    <row r="3" spans="2:4" ht="123" customHeight="1">
      <c r="B3" s="24" t="s">
        <v>58</v>
      </c>
      <c r="C3" s="24"/>
      <c r="D3" s="24"/>
    </row>
    <row r="4" spans="2:4" ht="15.75" customHeight="1">
      <c r="B4" s="7"/>
      <c r="C4" s="7"/>
      <c r="D4" s="7"/>
    </row>
    <row r="5" spans="1:4" ht="31.5" customHeight="1">
      <c r="A5" s="25" t="s">
        <v>46</v>
      </c>
      <c r="B5" s="25"/>
      <c r="C5" s="25"/>
      <c r="D5" s="25"/>
    </row>
    <row r="6" spans="1:4" ht="15">
      <c r="A6" s="23" t="s">
        <v>59</v>
      </c>
      <c r="B6" s="23"/>
      <c r="C6" s="23"/>
      <c r="D6" s="23"/>
    </row>
    <row r="7" spans="1:4" ht="24.75" customHeight="1">
      <c r="A7" s="18" t="s">
        <v>60</v>
      </c>
      <c r="B7" s="19" t="s">
        <v>16</v>
      </c>
      <c r="C7" s="19" t="s">
        <v>17</v>
      </c>
      <c r="D7" s="20" t="s">
        <v>29</v>
      </c>
    </row>
    <row r="8" spans="1:4" ht="15">
      <c r="A8" s="8" t="s">
        <v>18</v>
      </c>
      <c r="B8" s="9" t="s">
        <v>20</v>
      </c>
      <c r="C8" s="9"/>
      <c r="D8" s="10">
        <f>D9+D10+D11+D12+D13+D14+D15</f>
        <v>57502.600000000006</v>
      </c>
    </row>
    <row r="9" spans="1:4" ht="48.75" customHeight="1">
      <c r="A9" s="11" t="s">
        <v>53</v>
      </c>
      <c r="B9" s="12" t="s">
        <v>20</v>
      </c>
      <c r="C9" s="12" t="s">
        <v>4</v>
      </c>
      <c r="D9" s="13">
        <f>SUM('[1]9'!G381)</f>
        <v>2015.9</v>
      </c>
    </row>
    <row r="10" spans="1:4" ht="59.25" customHeight="1">
      <c r="A10" s="11" t="s">
        <v>50</v>
      </c>
      <c r="B10" s="12" t="s">
        <v>20</v>
      </c>
      <c r="C10" s="12" t="s">
        <v>5</v>
      </c>
      <c r="D10" s="13">
        <f>SUM('[1]9'!G700)</f>
        <v>451.20000000000005</v>
      </c>
    </row>
    <row r="11" spans="1:4" ht="63" customHeight="1">
      <c r="A11" s="11" t="s">
        <v>52</v>
      </c>
      <c r="B11" s="12" t="s">
        <v>20</v>
      </c>
      <c r="C11" s="12" t="s">
        <v>6</v>
      </c>
      <c r="D11" s="13">
        <f>SUM('[1]9'!G389)</f>
        <v>22492.900000000005</v>
      </c>
    </row>
    <row r="12" spans="1:4" ht="59.25" customHeight="1">
      <c r="A12" s="21" t="s">
        <v>47</v>
      </c>
      <c r="B12" s="12" t="s">
        <v>20</v>
      </c>
      <c r="C12" s="12" t="s">
        <v>7</v>
      </c>
      <c r="D12" s="13">
        <f>SUM('[1]9'!G411)</f>
        <v>22.5</v>
      </c>
    </row>
    <row r="13" spans="1:4" ht="46.5" customHeight="1">
      <c r="A13" s="11" t="s">
        <v>51</v>
      </c>
      <c r="B13" s="12" t="s">
        <v>20</v>
      </c>
      <c r="C13" s="12" t="s">
        <v>8</v>
      </c>
      <c r="D13" s="13">
        <f>SUM('[1]9'!G313+'[1]9'!G726)</f>
        <v>12148.900000000001</v>
      </c>
    </row>
    <row r="14" spans="1:4" s="3" customFormat="1" ht="15">
      <c r="A14" s="11" t="s">
        <v>2</v>
      </c>
      <c r="B14" s="12" t="s">
        <v>20</v>
      </c>
      <c r="C14" s="12" t="s">
        <v>23</v>
      </c>
      <c r="D14" s="13">
        <f>SUM('[1]9'!G418)</f>
        <v>400</v>
      </c>
    </row>
    <row r="15" spans="1:4" s="3" customFormat="1" ht="15">
      <c r="A15" s="11" t="s">
        <v>3</v>
      </c>
      <c r="B15" s="12" t="s">
        <v>20</v>
      </c>
      <c r="C15" s="12" t="s">
        <v>33</v>
      </c>
      <c r="D15" s="13">
        <f>SUM('[1]9'!G333+'[1]9'!G423)</f>
        <v>19971.2</v>
      </c>
    </row>
    <row r="16" spans="1:4" ht="30">
      <c r="A16" s="8" t="s">
        <v>19</v>
      </c>
      <c r="B16" s="9" t="s">
        <v>5</v>
      </c>
      <c r="C16" s="9"/>
      <c r="D16" s="10">
        <f>D17</f>
        <v>85</v>
      </c>
    </row>
    <row r="17" spans="1:4" s="3" customFormat="1" ht="30">
      <c r="A17" s="8" t="s">
        <v>57</v>
      </c>
      <c r="B17" s="9" t="s">
        <v>5</v>
      </c>
      <c r="C17" s="9" t="s">
        <v>37</v>
      </c>
      <c r="D17" s="10">
        <f>SUM('[1]9'!G537)</f>
        <v>85</v>
      </c>
    </row>
    <row r="18" spans="1:4" s="3" customFormat="1" ht="15">
      <c r="A18" s="14" t="s">
        <v>39</v>
      </c>
      <c r="B18" s="15" t="s">
        <v>6</v>
      </c>
      <c r="C18" s="15"/>
      <c r="D18" s="16">
        <f>D19+D20+D21</f>
        <v>274.7</v>
      </c>
    </row>
    <row r="19" spans="1:4" s="3" customFormat="1" ht="15.75" customHeight="1">
      <c r="A19" s="14" t="s">
        <v>40</v>
      </c>
      <c r="B19" s="15" t="s">
        <v>6</v>
      </c>
      <c r="C19" s="15" t="s">
        <v>7</v>
      </c>
      <c r="D19" s="16">
        <f>SUM('[1]9'!G543)</f>
        <v>183.9</v>
      </c>
    </row>
    <row r="20" spans="1:4" s="3" customFormat="1" ht="15" customHeight="1">
      <c r="A20" s="22" t="s">
        <v>48</v>
      </c>
      <c r="B20" s="15" t="s">
        <v>6</v>
      </c>
      <c r="C20" s="15" t="s">
        <v>21</v>
      </c>
      <c r="D20" s="16">
        <f>SUM('[1]9'!G558)</f>
        <v>58.8</v>
      </c>
    </row>
    <row r="21" spans="1:4" s="3" customFormat="1" ht="19.5" customHeight="1">
      <c r="A21" s="8" t="s">
        <v>56</v>
      </c>
      <c r="B21" s="15" t="s">
        <v>6</v>
      </c>
      <c r="C21" s="15" t="s">
        <v>11</v>
      </c>
      <c r="D21" s="16">
        <f>SUM('[1]9'!G562)</f>
        <v>32</v>
      </c>
    </row>
    <row r="22" spans="1:4" s="3" customFormat="1" ht="15">
      <c r="A22" s="14" t="s">
        <v>44</v>
      </c>
      <c r="B22" s="15" t="s">
        <v>7</v>
      </c>
      <c r="C22" s="15"/>
      <c r="D22" s="16">
        <f>SUM(D23)</f>
        <v>2044</v>
      </c>
    </row>
    <row r="23" spans="1:4" s="3" customFormat="1" ht="15">
      <c r="A23" s="14" t="s">
        <v>45</v>
      </c>
      <c r="B23" s="15" t="s">
        <v>7</v>
      </c>
      <c r="C23" s="15" t="s">
        <v>20</v>
      </c>
      <c r="D23" s="16">
        <f>SUM('[1]9'!G571)</f>
        <v>2044</v>
      </c>
    </row>
    <row r="24" spans="1:4" ht="15.75" customHeight="1">
      <c r="A24" s="8" t="s">
        <v>12</v>
      </c>
      <c r="B24" s="9" t="s">
        <v>8</v>
      </c>
      <c r="C24" s="9"/>
      <c r="D24" s="10">
        <f>D25</f>
        <v>500</v>
      </c>
    </row>
    <row r="25" spans="1:4" ht="27" customHeight="1">
      <c r="A25" s="8" t="s">
        <v>14</v>
      </c>
      <c r="B25" s="9" t="s">
        <v>8</v>
      </c>
      <c r="C25" s="9" t="s">
        <v>7</v>
      </c>
      <c r="D25" s="10">
        <f>SUM('[1]9'!G576)</f>
        <v>500</v>
      </c>
    </row>
    <row r="26" spans="1:4" ht="15">
      <c r="A26" s="8" t="s">
        <v>13</v>
      </c>
      <c r="B26" s="9" t="s">
        <v>9</v>
      </c>
      <c r="C26" s="9"/>
      <c r="D26" s="10">
        <f>D27+D28+D29+D30+D31+D32</f>
        <v>261294.9</v>
      </c>
    </row>
    <row r="27" spans="1:4" s="3" customFormat="1" ht="15">
      <c r="A27" s="8" t="s">
        <v>31</v>
      </c>
      <c r="B27" s="9" t="s">
        <v>9</v>
      </c>
      <c r="C27" s="9" t="s">
        <v>20</v>
      </c>
      <c r="D27" s="10">
        <f>SUM('[1]9'!G135+'[1]9'!G584)</f>
        <v>92392.4</v>
      </c>
    </row>
    <row r="28" spans="1:4" s="3" customFormat="1" ht="15.75" customHeight="1">
      <c r="A28" s="8" t="s">
        <v>24</v>
      </c>
      <c r="B28" s="9" t="s">
        <v>9</v>
      </c>
      <c r="C28" s="9" t="s">
        <v>4</v>
      </c>
      <c r="D28" s="10">
        <f>SUM('[1]9'!G164+'[1]9'!G594)</f>
        <v>142939.7</v>
      </c>
    </row>
    <row r="29" spans="1:4" s="3" customFormat="1" ht="15.75" customHeight="1">
      <c r="A29" s="8" t="s">
        <v>43</v>
      </c>
      <c r="B29" s="9" t="s">
        <v>9</v>
      </c>
      <c r="C29" s="9" t="s">
        <v>5</v>
      </c>
      <c r="D29" s="10">
        <f>SUM('[1]9'!G14+'[1]9'!G187)</f>
        <v>12469.9</v>
      </c>
    </row>
    <row r="30" spans="1:4" s="3" customFormat="1" ht="15.75" customHeight="1">
      <c r="A30" s="8" t="s">
        <v>25</v>
      </c>
      <c r="B30" s="9" t="s">
        <v>9</v>
      </c>
      <c r="C30" s="9" t="s">
        <v>7</v>
      </c>
      <c r="D30" s="10">
        <f>SUM('[1]9'!G32+'[1]9'!G196+'[1]9'!G353+'[1]9'!G604+'[1]9'!G717+'[1]9'!G742)</f>
        <v>307</v>
      </c>
    </row>
    <row r="31" spans="1:4" s="3" customFormat="1" ht="15" customHeight="1">
      <c r="A31" s="8" t="s">
        <v>49</v>
      </c>
      <c r="B31" s="9" t="s">
        <v>9</v>
      </c>
      <c r="C31" s="9" t="s">
        <v>9</v>
      </c>
      <c r="D31" s="10">
        <f>SUM('[1]9'!G217+'[1]9'!G618)</f>
        <v>1391.1</v>
      </c>
    </row>
    <row r="32" spans="1:4" ht="15">
      <c r="A32" s="8" t="s">
        <v>26</v>
      </c>
      <c r="B32" s="9" t="s">
        <v>9</v>
      </c>
      <c r="C32" s="9" t="s">
        <v>21</v>
      </c>
      <c r="D32" s="10">
        <f>SUM('[1]9'!G237)</f>
        <v>11794.800000000001</v>
      </c>
    </row>
    <row r="33" spans="1:4" s="3" customFormat="1" ht="15">
      <c r="A33" s="17" t="s">
        <v>55</v>
      </c>
      <c r="B33" s="9" t="s">
        <v>10</v>
      </c>
      <c r="C33" s="9"/>
      <c r="D33" s="10">
        <f>SUM(D34+D35)</f>
        <v>30751.199999999997</v>
      </c>
    </row>
    <row r="34" spans="1:4" s="3" customFormat="1" ht="15">
      <c r="A34" s="8" t="s">
        <v>1</v>
      </c>
      <c r="B34" s="9" t="s">
        <v>10</v>
      </c>
      <c r="C34" s="9" t="s">
        <v>20</v>
      </c>
      <c r="D34" s="10">
        <f>SUM('[1]9'!G57)</f>
        <v>28420.699999999997</v>
      </c>
    </row>
    <row r="35" spans="1:4" ht="30.75" customHeight="1">
      <c r="A35" s="8" t="s">
        <v>41</v>
      </c>
      <c r="B35" s="9" t="s">
        <v>10</v>
      </c>
      <c r="C35" s="9" t="s">
        <v>6</v>
      </c>
      <c r="D35" s="10">
        <f>SUM('[1]9'!G96)</f>
        <v>2330.5</v>
      </c>
    </row>
    <row r="36" spans="1:4" s="3" customFormat="1" ht="15">
      <c r="A36" s="8" t="s">
        <v>15</v>
      </c>
      <c r="B36" s="9" t="s">
        <v>22</v>
      </c>
      <c r="C36" s="9"/>
      <c r="D36" s="10">
        <f>D37+D38+D39+D40</f>
        <v>10215.1</v>
      </c>
    </row>
    <row r="37" spans="1:4" s="3" customFormat="1" ht="15">
      <c r="A37" s="8" t="s">
        <v>27</v>
      </c>
      <c r="B37" s="9">
        <v>10</v>
      </c>
      <c r="C37" s="9" t="s">
        <v>20</v>
      </c>
      <c r="D37" s="10">
        <f>SUM('[1]9'!G638)</f>
        <v>3079</v>
      </c>
    </row>
    <row r="38" spans="1:4" s="3" customFormat="1" ht="15">
      <c r="A38" s="8" t="s">
        <v>28</v>
      </c>
      <c r="B38" s="9">
        <v>10</v>
      </c>
      <c r="C38" s="9" t="s">
        <v>5</v>
      </c>
      <c r="D38" s="10">
        <f>SUM('[1]9'!G645)</f>
        <v>292.9</v>
      </c>
    </row>
    <row r="39" spans="1:4" s="3" customFormat="1" ht="15">
      <c r="A39" s="8" t="s">
        <v>32</v>
      </c>
      <c r="B39" s="9">
        <v>10</v>
      </c>
      <c r="C39" s="9" t="s">
        <v>6</v>
      </c>
      <c r="D39" s="10">
        <f>SUM('[1]9'!G297)</f>
        <v>5918</v>
      </c>
    </row>
    <row r="40" spans="1:4" ht="14.25" customHeight="1">
      <c r="A40" s="8" t="s">
        <v>0</v>
      </c>
      <c r="B40" s="9">
        <v>10</v>
      </c>
      <c r="C40" s="9" t="s">
        <v>8</v>
      </c>
      <c r="D40" s="10">
        <f>SUM('[1]9'!G655)</f>
        <v>925.1999999999999</v>
      </c>
    </row>
    <row r="41" spans="1:4" s="3" customFormat="1" ht="15">
      <c r="A41" s="8" t="s">
        <v>34</v>
      </c>
      <c r="B41" s="9" t="s">
        <v>23</v>
      </c>
      <c r="C41" s="9"/>
      <c r="D41" s="10">
        <f>SUM(D42)</f>
        <v>2187.2</v>
      </c>
    </row>
    <row r="42" spans="1:4" s="3" customFormat="1" ht="15.75" customHeight="1">
      <c r="A42" s="8" t="s">
        <v>35</v>
      </c>
      <c r="B42" s="9">
        <v>11</v>
      </c>
      <c r="C42" s="9" t="s">
        <v>20</v>
      </c>
      <c r="D42" s="10">
        <f>SUM('[1]9'!G675+'[1]9'!G304)</f>
        <v>2187.2</v>
      </c>
    </row>
    <row r="43" spans="1:4" s="3" customFormat="1" ht="15">
      <c r="A43" s="8" t="s">
        <v>38</v>
      </c>
      <c r="B43" s="9" t="s">
        <v>11</v>
      </c>
      <c r="C43" s="9"/>
      <c r="D43" s="10">
        <f>SUM(D44)</f>
        <v>2029.8</v>
      </c>
    </row>
    <row r="44" spans="1:4" s="3" customFormat="1" ht="15.75" customHeight="1">
      <c r="A44" s="22" t="s">
        <v>54</v>
      </c>
      <c r="B44" s="9" t="s">
        <v>11</v>
      </c>
      <c r="C44" s="9" t="s">
        <v>4</v>
      </c>
      <c r="D44" s="10">
        <f>SUM('[1]9'!G682)</f>
        <v>2029.8</v>
      </c>
    </row>
    <row r="45" spans="1:4" ht="18" customHeight="1">
      <c r="A45" s="8" t="s">
        <v>36</v>
      </c>
      <c r="B45" s="9" t="s">
        <v>37</v>
      </c>
      <c r="C45" s="9"/>
      <c r="D45" s="10">
        <f>D46</f>
        <v>27741.199999999997</v>
      </c>
    </row>
    <row r="46" spans="1:4" ht="29.25" customHeight="1">
      <c r="A46" s="8" t="s">
        <v>42</v>
      </c>
      <c r="B46" s="9" t="s">
        <v>37</v>
      </c>
      <c r="C46" s="9" t="s">
        <v>20</v>
      </c>
      <c r="D46" s="10">
        <f>SUM('[1]9'!G364)</f>
        <v>27741.199999999997</v>
      </c>
    </row>
    <row r="47" spans="1:4" ht="15">
      <c r="A47" s="8" t="s">
        <v>30</v>
      </c>
      <c r="B47" s="6"/>
      <c r="C47" s="6"/>
      <c r="D47" s="10">
        <f>D8+D16+D18+D22+D24+D26+D33+D36+D41+D43+D45</f>
        <v>394625.7</v>
      </c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</sheetData>
  <sheetProtection/>
  <mergeCells count="4">
    <mergeCell ref="A6:D6"/>
    <mergeCell ref="B3:D3"/>
    <mergeCell ref="A5:D5"/>
    <mergeCell ref="B1:D1"/>
  </mergeCells>
  <printOptions/>
  <pageMargins left="1.1811023622047245" right="0.5905511811023623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2018-02-22T03:12:25Z</cp:lastPrinted>
  <dcterms:created xsi:type="dcterms:W3CDTF">2004-09-01T05:21:12Z</dcterms:created>
  <dcterms:modified xsi:type="dcterms:W3CDTF">2018-04-24T02:57:03Z</dcterms:modified>
  <cp:category/>
  <cp:version/>
  <cp:contentType/>
  <cp:contentStatus/>
</cp:coreProperties>
</file>