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5" windowWidth="8460" windowHeight="6750" activeTab="0"/>
  </bookViews>
  <sheets>
    <sheet name="прил 5" sheetId="1" r:id="rId1"/>
  </sheets>
  <externalReferences>
    <externalReference r:id="rId4"/>
  </externalReferences>
  <definedNames>
    <definedName name="_xlnm._FilterDatabase" localSheetId="0" hidden="1">'прил 5'!$A$6:$D$44</definedName>
    <definedName name="_xlnm.Print_Titles" localSheetId="0">'прил 5'!$6:$6</definedName>
    <definedName name="_xlnm.Print_Area" localSheetId="0">'прил 5'!$A$1:$D$46</definedName>
  </definedNames>
  <calcPr fullCalcOnLoad="1"/>
</workbook>
</file>

<file path=xl/sharedStrings.xml><?xml version="1.0" encoding="utf-8"?>
<sst xmlns="http://schemas.openxmlformats.org/spreadsheetml/2006/main" count="113" uniqueCount="63">
  <si>
    <t>Другие вопросы в области социальной политики</t>
  </si>
  <si>
    <t>Культура</t>
  </si>
  <si>
    <t>Резервные фонды</t>
  </si>
  <si>
    <t>Другие общегосударственные вопросы</t>
  </si>
  <si>
    <t>02</t>
  </si>
  <si>
    <t>03</t>
  </si>
  <si>
    <t>04</t>
  </si>
  <si>
    <t>05</t>
  </si>
  <si>
    <t>06</t>
  </si>
  <si>
    <t>07</t>
  </si>
  <si>
    <t>08</t>
  </si>
  <si>
    <t>12</t>
  </si>
  <si>
    <t>ОХРАНА ОКРУЖАЮЩЕЙ СРЕДЫ</t>
  </si>
  <si>
    <t>ОБРАЗОВАНИЕ</t>
  </si>
  <si>
    <t>Другие вопросы в области охраны окружающей среды</t>
  </si>
  <si>
    <t>СОЦИАЛЬНАЯ ПОЛИТИКА</t>
  </si>
  <si>
    <t>Рз</t>
  </si>
  <si>
    <t>ПР</t>
  </si>
  <si>
    <t>ОБЩЕГОСУДАРСТВЕННЫЕ ВОПРОСЫ</t>
  </si>
  <si>
    <t>НАЦИОНАЛЬНАЯ БЕЗОПАСНОСТЬ И ПРАВООХРАНИТЕЛЬНАЯ ДЕЯТЕЛЬНОСТЬ</t>
  </si>
  <si>
    <t>01</t>
  </si>
  <si>
    <t>09</t>
  </si>
  <si>
    <t>10</t>
  </si>
  <si>
    <t>11</t>
  </si>
  <si>
    <t>Общее образование</t>
  </si>
  <si>
    <t>Переподготовка и повышение квалификации</t>
  </si>
  <si>
    <t>Другие вопросы в области образования</t>
  </si>
  <si>
    <t>Пенсионное обеспечение</t>
  </si>
  <si>
    <t>Социальное обеспечение населения</t>
  </si>
  <si>
    <t>Сумма</t>
  </si>
  <si>
    <t>ИТОГО РАСХОДОВ</t>
  </si>
  <si>
    <t>Дошкольное образование</t>
  </si>
  <si>
    <t>Охрана  семьи  и  детства</t>
  </si>
  <si>
    <t>13</t>
  </si>
  <si>
    <t>ФИЗИЧЕСКАЯ  КУЛЬТУРА  И СПОРТ</t>
  </si>
  <si>
    <t>Физическая культура</t>
  </si>
  <si>
    <t xml:space="preserve">МЕЖБЮДЖЕТНЫЕ ТРАНСФЕРТЫ </t>
  </si>
  <si>
    <t>14</t>
  </si>
  <si>
    <t xml:space="preserve">КУЛЬТУРА, КИНЕМАТОГРАФИЯ </t>
  </si>
  <si>
    <t>СРЕДСТВА МАССОВОЙ ИНФОРМАЦИИ</t>
  </si>
  <si>
    <t>НАЦИОНАЛЬНАЯ ЭКОНОМИКА</t>
  </si>
  <si>
    <t>Сельское хозяйство и рыболовство</t>
  </si>
  <si>
    <t xml:space="preserve">Периодические издания, учрежденные органами законодательной и исполнительной власти </t>
  </si>
  <si>
    <t>Другие вопросы в области культуры, кинематографии</t>
  </si>
  <si>
    <t>тыс. рублей</t>
  </si>
  <si>
    <t>Дотации бюджетам  субъектов Российской Федерации и муниципальных образований</t>
  </si>
  <si>
    <t>Дополнительное образование детей</t>
  </si>
  <si>
    <t>ЖИЛИЩНО-КОММУНАЛЬНОЕ ХОЗЯЙСТВО</t>
  </si>
  <si>
    <t>Жилищное хозяйство</t>
  </si>
  <si>
    <t>РАСПРЕДЕЛЕНИЕ БЮДЖЕТНЫХ АССИГНОВАНИЙ ПО РАЗДЕЛАМ И ПОДРАЗДЕЛАМ КЛАССИФИКАЦИИ РАСХОДОВ БЮДЖЕТОВ НА 2019 ГОД</t>
  </si>
  <si>
    <t xml:space="preserve">Молодежная политика </t>
  </si>
  <si>
    <t>Функционирование высшего должностного лица субъекта  Российской Федерации и органа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</si>
  <si>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</si>
  <si>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</si>
  <si>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</si>
  <si>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Судебная система</t>
  </si>
  <si>
    <t>Дорожное хозяйство (дорожные фонды)</t>
  </si>
  <si>
    <t>Другие вопросы в области национальной экономики</t>
  </si>
  <si>
    <t>Другие вопросы в области национальной безопасности и правоохранительной деятельности</t>
  </si>
  <si>
    <t xml:space="preserve"> Приложение 5                                к решению Думы Балаганского района "О бюджете муниципального образования Балаганский район на 2019 год и на плановый период 2020 и 2021 годов"                      от 25.12.2018г №11/2-РД   </t>
  </si>
  <si>
    <t>Защита населения и территории от чрезвычайных ситуаций природного и техногенного характера, гражданская оборона</t>
  </si>
  <si>
    <t>Наименование</t>
  </si>
  <si>
    <t>Приложение 2                                к решению Думы Балаганского района "О внесении изменений в решение Думы Балаганского района "О бюджете муниципального образования Балаганский район на 2019 год и на плановый период 2020 и 2021 годов"                         от .11.2019года  №-РД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</si>
</sst>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</numFmts>
  <fonts count="42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Courier New"/>
      <family val="3"/>
    </font>
    <font>
      <sz val="11"/>
      <color indexed="8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ill="1" applyAlignment="1">
      <alignment/>
    </xf>
    <xf numFmtId="49" fontId="0" fillId="0" borderId="0" xfId="0" applyNumberFormat="1" applyFill="1" applyAlignment="1">
      <alignment/>
    </xf>
    <xf numFmtId="0" fontId="2" fillId="0" borderId="0" xfId="0" applyFont="1" applyFill="1" applyAlignment="1">
      <alignment/>
    </xf>
    <xf numFmtId="3" fontId="2" fillId="0" borderId="0" xfId="0" applyNumberFormat="1" applyFont="1" applyFill="1" applyAlignment="1">
      <alignment horizontal="right"/>
    </xf>
    <xf numFmtId="177" fontId="2" fillId="0" borderId="0" xfId="0" applyNumberFormat="1" applyFont="1" applyFill="1" applyAlignment="1">
      <alignment horizontal="right"/>
    </xf>
    <xf numFmtId="49" fontId="5" fillId="32" borderId="10" xfId="0" applyNumberFormat="1" applyFont="1" applyFill="1" applyBorder="1" applyAlignment="1">
      <alignment/>
    </xf>
    <xf numFmtId="49" fontId="5" fillId="0" borderId="0" xfId="0" applyNumberFormat="1" applyFont="1" applyFill="1" applyAlignment="1">
      <alignment horizontal="right" wrapText="1"/>
    </xf>
    <xf numFmtId="0" fontId="5" fillId="32" borderId="10" xfId="0" applyFont="1" applyFill="1" applyBorder="1" applyAlignment="1">
      <alignment wrapText="1"/>
    </xf>
    <xf numFmtId="49" fontId="5" fillId="32" borderId="10" xfId="0" applyNumberFormat="1" applyFont="1" applyFill="1" applyBorder="1" applyAlignment="1">
      <alignment horizontal="center"/>
    </xf>
    <xf numFmtId="176" fontId="5" fillId="32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49" fontId="5" fillId="0" borderId="10" xfId="0" applyNumberFormat="1" applyFont="1" applyFill="1" applyBorder="1" applyAlignment="1">
      <alignment horizontal="center"/>
    </xf>
    <xf numFmtId="176" fontId="5" fillId="0" borderId="10" xfId="0" applyNumberFormat="1" applyFont="1" applyFill="1" applyBorder="1" applyAlignment="1">
      <alignment/>
    </xf>
    <xf numFmtId="49" fontId="6" fillId="32" borderId="10" xfId="0" applyNumberFormat="1" applyFont="1" applyFill="1" applyBorder="1" applyAlignment="1">
      <alignment horizontal="left" vertical="center" wrapText="1"/>
    </xf>
    <xf numFmtId="49" fontId="6" fillId="32" borderId="10" xfId="0" applyNumberFormat="1" applyFont="1" applyFill="1" applyBorder="1" applyAlignment="1">
      <alignment horizontal="center" wrapText="1"/>
    </xf>
    <xf numFmtId="176" fontId="5" fillId="32" borderId="10" xfId="0" applyNumberFormat="1" applyFont="1" applyFill="1" applyBorder="1" applyAlignment="1">
      <alignment horizontal="right"/>
    </xf>
    <xf numFmtId="0" fontId="5" fillId="32" borderId="10" xfId="0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horizontal="center" wrapText="1"/>
    </xf>
    <xf numFmtId="3" fontId="5" fillId="0" borderId="10" xfId="0" applyNumberFormat="1" applyFont="1" applyFill="1" applyBorder="1" applyAlignment="1">
      <alignment horizontal="center" wrapText="1"/>
    </xf>
    <xf numFmtId="49" fontId="5" fillId="0" borderId="10" xfId="0" applyNumberFormat="1" applyFont="1" applyBorder="1" applyAlignment="1">
      <alignment horizontal="left" vertical="center" wrapText="1"/>
    </xf>
    <xf numFmtId="0" fontId="6" fillId="0" borderId="10" xfId="0" applyNumberFormat="1" applyFont="1" applyFill="1" applyBorder="1" applyAlignment="1">
      <alignment horizontal="center" vertical="center" wrapText="1" readingOrder="1"/>
    </xf>
    <xf numFmtId="0" fontId="5" fillId="0" borderId="0" xfId="0" applyFont="1" applyFill="1" applyAlignment="1">
      <alignment horizontal="right" wrapText="1"/>
    </xf>
    <xf numFmtId="49" fontId="5" fillId="0" borderId="0" xfId="0" applyNumberFormat="1" applyFont="1" applyFill="1" applyAlignment="1">
      <alignment horizontal="right" wrapText="1"/>
    </xf>
    <xf numFmtId="0" fontId="5" fillId="0" borderId="0" xfId="0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3;&#1072;&#1090;&#1072;&#1083;&#1100;&#1103;.&#1045;\Desktop\2019\&#1044;&#1091;&#1084;&#1072;%202019\&#1064;&#1072;&#1073;&#1083;&#1086;&#1085;%20&#1058;&#1072;&#1073;&#1083;&#1080;&#1094;%20&#1087;&#1086;%20&#1044;&#1091;&#1084;&#1077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"/>
      <sheetName val="7"/>
      <sheetName val="5"/>
      <sheetName val="программы"/>
    </sheetNames>
    <sheetDataSet>
      <sheetData sheetId="0">
        <row r="13">
          <cell r="G13">
            <v>29.2</v>
          </cell>
        </row>
        <row r="24">
          <cell r="G24">
            <v>17716.199999999997</v>
          </cell>
        </row>
        <row r="53">
          <cell r="G53">
            <v>60</v>
          </cell>
        </row>
        <row r="73">
          <cell r="G73">
            <v>531.8</v>
          </cell>
        </row>
        <row r="88">
          <cell r="G88">
            <v>28234.599999999995</v>
          </cell>
        </row>
        <row r="140">
          <cell r="G140">
            <v>2651.7000000000003</v>
          </cell>
        </row>
        <row r="186">
          <cell r="G186">
            <v>510.6</v>
          </cell>
        </row>
        <row r="209">
          <cell r="G209">
            <v>72721.2</v>
          </cell>
        </row>
        <row r="233">
          <cell r="G233">
            <v>196730.8</v>
          </cell>
        </row>
        <row r="279">
          <cell r="G279">
            <v>12228.9</v>
          </cell>
        </row>
        <row r="304">
          <cell r="G304">
            <v>380.20000000000005</v>
          </cell>
        </row>
        <row r="333">
          <cell r="G333">
            <v>1177.5</v>
          </cell>
        </row>
        <row r="350">
          <cell r="G350">
            <v>16869.1</v>
          </cell>
        </row>
        <row r="434">
          <cell r="G434">
            <v>8913.6</v>
          </cell>
        </row>
        <row r="442">
          <cell r="G442">
            <v>454.2</v>
          </cell>
        </row>
        <row r="458">
          <cell r="G458">
            <v>9517.9</v>
          </cell>
        </row>
        <row r="488">
          <cell r="G488">
            <v>12032.199999999999</v>
          </cell>
        </row>
        <row r="532">
          <cell r="G532">
            <v>34.2</v>
          </cell>
        </row>
        <row r="543">
          <cell r="G543">
            <v>39921.8</v>
          </cell>
        </row>
        <row r="560">
          <cell r="G560">
            <v>2032.9</v>
          </cell>
        </row>
        <row r="573">
          <cell r="G573">
            <v>24782.4</v>
          </cell>
        </row>
        <row r="608">
          <cell r="G608">
            <v>1</v>
          </cell>
        </row>
        <row r="615">
          <cell r="G615">
            <v>263.5</v>
          </cell>
        </row>
        <row r="620">
          <cell r="G620">
            <v>14549</v>
          </cell>
        </row>
        <row r="751">
          <cell r="G751">
            <v>4741.6</v>
          </cell>
        </row>
        <row r="772">
          <cell r="G772">
            <v>26.4</v>
          </cell>
        </row>
        <row r="783">
          <cell r="G783">
            <v>162.5</v>
          </cell>
        </row>
        <row r="789">
          <cell r="G789">
            <v>63.5</v>
          </cell>
        </row>
        <row r="794">
          <cell r="G794">
            <v>9</v>
          </cell>
        </row>
        <row r="800">
          <cell r="G800">
            <v>5084.6</v>
          </cell>
        </row>
        <row r="815">
          <cell r="G815">
            <v>131</v>
          </cell>
        </row>
        <row r="821">
          <cell r="G821">
            <v>122120</v>
          </cell>
        </row>
        <row r="847">
          <cell r="G847">
            <v>149.6</v>
          </cell>
        </row>
        <row r="871">
          <cell r="G871">
            <v>454.8</v>
          </cell>
        </row>
        <row r="899">
          <cell r="G899">
            <v>3325</v>
          </cell>
        </row>
        <row r="906">
          <cell r="G906">
            <v>333.40000000000003</v>
          </cell>
        </row>
        <row r="914">
          <cell r="G914">
            <v>964.9999999999999</v>
          </cell>
        </row>
        <row r="934">
          <cell r="G934">
            <v>4592.3</v>
          </cell>
        </row>
        <row r="952">
          <cell r="G952">
            <v>2193.5</v>
          </cell>
        </row>
        <row r="984">
          <cell r="G984">
            <v>456.8</v>
          </cell>
        </row>
        <row r="1002">
          <cell r="G1002">
            <v>5</v>
          </cell>
        </row>
        <row r="1010">
          <cell r="G1010">
            <v>2731.8999999999996</v>
          </cell>
        </row>
        <row r="1038">
          <cell r="G1038">
            <v>32.8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73"/>
  <sheetViews>
    <sheetView tabSelected="1" zoomScalePageLayoutView="0" workbookViewId="0" topLeftCell="A1">
      <selection activeCell="B2" sqref="B2:D2"/>
    </sheetView>
  </sheetViews>
  <sheetFormatPr defaultColWidth="9.00390625" defaultRowHeight="12.75"/>
  <cols>
    <col min="1" max="1" width="59.25390625" style="1" customWidth="1"/>
    <col min="2" max="2" width="8.25390625" style="2" customWidth="1"/>
    <col min="3" max="3" width="7.125" style="2" customWidth="1"/>
    <col min="4" max="4" width="17.125" style="4" customWidth="1"/>
    <col min="5" max="16384" width="9.125" style="1" customWidth="1"/>
  </cols>
  <sheetData>
    <row r="1" spans="2:4" ht="196.5" customHeight="1">
      <c r="B1" s="22" t="s">
        <v>62</v>
      </c>
      <c r="C1" s="22"/>
      <c r="D1" s="22"/>
    </row>
    <row r="2" spans="2:4" ht="135.75" customHeight="1">
      <c r="B2" s="23" t="s">
        <v>59</v>
      </c>
      <c r="C2" s="23"/>
      <c r="D2" s="23"/>
    </row>
    <row r="3" spans="2:4" ht="15.75" customHeight="1">
      <c r="B3" s="7"/>
      <c r="C3" s="7"/>
      <c r="D3" s="7"/>
    </row>
    <row r="4" spans="1:4" ht="31.5" customHeight="1">
      <c r="A4" s="24" t="s">
        <v>49</v>
      </c>
      <c r="B4" s="24"/>
      <c r="C4" s="24"/>
      <c r="D4" s="24"/>
    </row>
    <row r="5" spans="1:4" ht="15">
      <c r="A5" s="22" t="s">
        <v>44</v>
      </c>
      <c r="B5" s="22"/>
      <c r="C5" s="22"/>
      <c r="D5" s="22"/>
    </row>
    <row r="6" spans="1:4" ht="24.75" customHeight="1">
      <c r="A6" s="21" t="s">
        <v>61</v>
      </c>
      <c r="B6" s="18" t="s">
        <v>16</v>
      </c>
      <c r="C6" s="18" t="s">
        <v>17</v>
      </c>
      <c r="D6" s="19" t="s">
        <v>29</v>
      </c>
    </row>
    <row r="7" spans="1:4" ht="15">
      <c r="A7" s="8" t="s">
        <v>18</v>
      </c>
      <c r="B7" s="9" t="s">
        <v>20</v>
      </c>
      <c r="C7" s="9"/>
      <c r="D7" s="10">
        <f>D8+D9+D10+D11+D12+D13+D14</f>
        <v>66367.6</v>
      </c>
    </row>
    <row r="8" spans="1:4" ht="47.25" customHeight="1">
      <c r="A8" s="11" t="s">
        <v>51</v>
      </c>
      <c r="B8" s="12" t="s">
        <v>20</v>
      </c>
      <c r="C8" s="12" t="s">
        <v>4</v>
      </c>
      <c r="D8" s="13">
        <f>SUM('[1]9'!G560)</f>
        <v>2032.9</v>
      </c>
    </row>
    <row r="9" spans="1:4" ht="59.25" customHeight="1">
      <c r="A9" s="11" t="s">
        <v>52</v>
      </c>
      <c r="B9" s="12" t="s">
        <v>20</v>
      </c>
      <c r="C9" s="12" t="s">
        <v>5</v>
      </c>
      <c r="D9" s="13">
        <f>SUM('[1]9'!G984)</f>
        <v>456.8</v>
      </c>
    </row>
    <row r="10" spans="1:4" ht="56.25" customHeight="1">
      <c r="A10" s="11" t="s">
        <v>53</v>
      </c>
      <c r="B10" s="12" t="s">
        <v>20</v>
      </c>
      <c r="C10" s="12" t="s">
        <v>6</v>
      </c>
      <c r="D10" s="13">
        <f>SUM('[1]9'!G573)</f>
        <v>24782.4</v>
      </c>
    </row>
    <row r="11" spans="1:4" ht="18" customHeight="1">
      <c r="A11" s="20" t="s">
        <v>55</v>
      </c>
      <c r="B11" s="12" t="s">
        <v>20</v>
      </c>
      <c r="C11" s="12" t="s">
        <v>7</v>
      </c>
      <c r="D11" s="13">
        <f>SUM('[1]9'!G608)</f>
        <v>1</v>
      </c>
    </row>
    <row r="12" spans="1:4" ht="45.75" customHeight="1">
      <c r="A12" s="11" t="s">
        <v>54</v>
      </c>
      <c r="B12" s="12" t="s">
        <v>20</v>
      </c>
      <c r="C12" s="12" t="s">
        <v>8</v>
      </c>
      <c r="D12" s="13">
        <f>SUM('[1]9'!G458+'[1]9'!G1010)</f>
        <v>12249.8</v>
      </c>
    </row>
    <row r="13" spans="1:4" s="3" customFormat="1" ht="15">
      <c r="A13" s="11" t="s">
        <v>2</v>
      </c>
      <c r="B13" s="12" t="s">
        <v>20</v>
      </c>
      <c r="C13" s="12" t="s">
        <v>23</v>
      </c>
      <c r="D13" s="13">
        <f>SUM('[1]9'!G615)</f>
        <v>263.5</v>
      </c>
    </row>
    <row r="14" spans="1:4" s="3" customFormat="1" ht="15">
      <c r="A14" s="11" t="s">
        <v>3</v>
      </c>
      <c r="B14" s="12" t="s">
        <v>20</v>
      </c>
      <c r="C14" s="12" t="s">
        <v>33</v>
      </c>
      <c r="D14" s="13">
        <f>SUM('[1]9'!G488+'[1]9'!G620)</f>
        <v>26581.199999999997</v>
      </c>
    </row>
    <row r="15" spans="1:4" ht="30">
      <c r="A15" s="8" t="s">
        <v>19</v>
      </c>
      <c r="B15" s="9" t="s">
        <v>5</v>
      </c>
      <c r="C15" s="9"/>
      <c r="D15" s="10">
        <f>D17+D16</f>
        <v>4768</v>
      </c>
    </row>
    <row r="16" spans="1:4" s="3" customFormat="1" ht="45">
      <c r="A16" s="8" t="s">
        <v>60</v>
      </c>
      <c r="B16" s="9" t="s">
        <v>5</v>
      </c>
      <c r="C16" s="9" t="s">
        <v>21</v>
      </c>
      <c r="D16" s="10">
        <f>SUM('[1]9'!G751)</f>
        <v>4741.6</v>
      </c>
    </row>
    <row r="17" spans="1:4" s="3" customFormat="1" ht="45">
      <c r="A17" s="8" t="s">
        <v>58</v>
      </c>
      <c r="B17" s="9" t="s">
        <v>5</v>
      </c>
      <c r="C17" s="9" t="s">
        <v>37</v>
      </c>
      <c r="D17" s="10">
        <f>SUM('[1]9'!G772)</f>
        <v>26.4</v>
      </c>
    </row>
    <row r="18" spans="1:4" s="3" customFormat="1" ht="15">
      <c r="A18" s="14" t="s">
        <v>40</v>
      </c>
      <c r="B18" s="15" t="s">
        <v>6</v>
      </c>
      <c r="C18" s="15"/>
      <c r="D18" s="16">
        <f>D19+D20+D21</f>
        <v>235</v>
      </c>
    </row>
    <row r="19" spans="1:4" s="3" customFormat="1" ht="15">
      <c r="A19" s="14" t="s">
        <v>41</v>
      </c>
      <c r="B19" s="15" t="s">
        <v>6</v>
      </c>
      <c r="C19" s="15" t="s">
        <v>7</v>
      </c>
      <c r="D19" s="16">
        <f>SUM('[1]9'!G783)</f>
        <v>162.5</v>
      </c>
    </row>
    <row r="20" spans="1:4" s="3" customFormat="1" ht="27.75" customHeight="1">
      <c r="A20" s="14" t="s">
        <v>56</v>
      </c>
      <c r="B20" s="15" t="s">
        <v>6</v>
      </c>
      <c r="C20" s="15" t="s">
        <v>21</v>
      </c>
      <c r="D20" s="16">
        <f>SUM('[1]9'!G789)</f>
        <v>63.5</v>
      </c>
    </row>
    <row r="21" spans="1:4" s="3" customFormat="1" ht="30">
      <c r="A21" s="8" t="s">
        <v>57</v>
      </c>
      <c r="B21" s="15" t="s">
        <v>6</v>
      </c>
      <c r="C21" s="15" t="s">
        <v>11</v>
      </c>
      <c r="D21" s="16">
        <f>SUM('[1]9'!G794)</f>
        <v>9</v>
      </c>
    </row>
    <row r="22" spans="1:4" s="3" customFormat="1" ht="13.5" customHeight="1">
      <c r="A22" s="14" t="s">
        <v>47</v>
      </c>
      <c r="B22" s="15" t="s">
        <v>7</v>
      </c>
      <c r="C22" s="15"/>
      <c r="D22" s="16">
        <f>SUM(D23)</f>
        <v>5084.6</v>
      </c>
    </row>
    <row r="23" spans="1:4" ht="15.75" customHeight="1">
      <c r="A23" s="14" t="s">
        <v>48</v>
      </c>
      <c r="B23" s="15" t="s">
        <v>7</v>
      </c>
      <c r="C23" s="15" t="s">
        <v>20</v>
      </c>
      <c r="D23" s="16">
        <f>SUM('[1]9'!G800)</f>
        <v>5084.6</v>
      </c>
    </row>
    <row r="24" spans="1:4" ht="27" customHeight="1">
      <c r="A24" s="8" t="s">
        <v>12</v>
      </c>
      <c r="B24" s="9" t="s">
        <v>8</v>
      </c>
      <c r="C24" s="9"/>
      <c r="D24" s="10">
        <f>D25</f>
        <v>670.8000000000001</v>
      </c>
    </row>
    <row r="25" spans="1:4" ht="30">
      <c r="A25" s="8" t="s">
        <v>14</v>
      </c>
      <c r="B25" s="9" t="s">
        <v>8</v>
      </c>
      <c r="C25" s="9" t="s">
        <v>7</v>
      </c>
      <c r="D25" s="10">
        <f>SUM('[1]9'!G815+'[1]9'!G186+'[1]9'!G13)</f>
        <v>670.8000000000001</v>
      </c>
    </row>
    <row r="26" spans="1:4" s="3" customFormat="1" ht="15">
      <c r="A26" s="8" t="s">
        <v>13</v>
      </c>
      <c r="B26" s="9" t="s">
        <v>9</v>
      </c>
      <c r="C26" s="9"/>
      <c r="D26" s="10">
        <f>D27+D28+D29+D30+D31+D32</f>
        <v>441212.1</v>
      </c>
    </row>
    <row r="27" spans="1:4" s="3" customFormat="1" ht="15.75" customHeight="1">
      <c r="A27" s="8" t="s">
        <v>31</v>
      </c>
      <c r="B27" s="9" t="s">
        <v>9</v>
      </c>
      <c r="C27" s="9" t="s">
        <v>20</v>
      </c>
      <c r="D27" s="10">
        <f>SUM('[1]9'!G209+'[1]9'!G821)</f>
        <v>194841.2</v>
      </c>
    </row>
    <row r="28" spans="1:4" s="3" customFormat="1" ht="15.75" customHeight="1">
      <c r="A28" s="8" t="s">
        <v>24</v>
      </c>
      <c r="B28" s="9" t="s">
        <v>9</v>
      </c>
      <c r="C28" s="9" t="s">
        <v>4</v>
      </c>
      <c r="D28" s="10">
        <f>SUM('[1]9'!G233)</f>
        <v>196730.8</v>
      </c>
    </row>
    <row r="29" spans="1:4" s="3" customFormat="1" ht="18" customHeight="1">
      <c r="A29" s="8" t="s">
        <v>46</v>
      </c>
      <c r="B29" s="9" t="s">
        <v>9</v>
      </c>
      <c r="C29" s="9" t="s">
        <v>5</v>
      </c>
      <c r="D29" s="10">
        <f>SUM('[1]9'!G24+'[1]9'!G279)</f>
        <v>29945.1</v>
      </c>
    </row>
    <row r="30" spans="1:4" s="3" customFormat="1" ht="17.25" customHeight="1">
      <c r="A30" s="8" t="s">
        <v>25</v>
      </c>
      <c r="B30" s="9" t="s">
        <v>9</v>
      </c>
      <c r="C30" s="9" t="s">
        <v>7</v>
      </c>
      <c r="D30" s="10">
        <f>SUM('[1]9'!G53+'[1]9'!G304+'[1]9'!G532+'[1]9'!G847+'[1]9'!G1002+'[1]9'!G1038)</f>
        <v>661.8</v>
      </c>
    </row>
    <row r="31" spans="1:4" ht="15">
      <c r="A31" s="8" t="s">
        <v>50</v>
      </c>
      <c r="B31" s="9" t="s">
        <v>9</v>
      </c>
      <c r="C31" s="9" t="s">
        <v>9</v>
      </c>
      <c r="D31" s="10">
        <f>SUM('[1]9'!G333+'[1]9'!G871)</f>
        <v>1632.3</v>
      </c>
    </row>
    <row r="32" spans="1:4" s="3" customFormat="1" ht="15">
      <c r="A32" s="8" t="s">
        <v>26</v>
      </c>
      <c r="B32" s="9" t="s">
        <v>9</v>
      </c>
      <c r="C32" s="9" t="s">
        <v>21</v>
      </c>
      <c r="D32" s="10">
        <f>SUM('[1]9'!G350+'[1]9'!G73)</f>
        <v>17400.899999999998</v>
      </c>
    </row>
    <row r="33" spans="1:4" s="3" customFormat="1" ht="15">
      <c r="A33" s="17" t="s">
        <v>38</v>
      </c>
      <c r="B33" s="9" t="s">
        <v>10</v>
      </c>
      <c r="C33" s="9"/>
      <c r="D33" s="10">
        <f>SUM(D34+D35)</f>
        <v>30886.299999999996</v>
      </c>
    </row>
    <row r="34" spans="1:4" ht="27" customHeight="1">
      <c r="A34" s="8" t="s">
        <v>1</v>
      </c>
      <c r="B34" s="9" t="s">
        <v>10</v>
      </c>
      <c r="C34" s="9" t="s">
        <v>20</v>
      </c>
      <c r="D34" s="10">
        <f>SUM('[1]9'!G88)</f>
        <v>28234.599999999995</v>
      </c>
    </row>
    <row r="35" spans="1:4" s="3" customFormat="1" ht="30">
      <c r="A35" s="8" t="s">
        <v>43</v>
      </c>
      <c r="B35" s="9" t="s">
        <v>10</v>
      </c>
      <c r="C35" s="9" t="s">
        <v>6</v>
      </c>
      <c r="D35" s="10">
        <f>SUM('[1]9'!G140)</f>
        <v>2651.7000000000003</v>
      </c>
    </row>
    <row r="36" spans="1:4" s="3" customFormat="1" ht="15">
      <c r="A36" s="8" t="s">
        <v>15</v>
      </c>
      <c r="B36" s="9" t="s">
        <v>22</v>
      </c>
      <c r="C36" s="9"/>
      <c r="D36" s="10">
        <f>D37+D38+D39+D40</f>
        <v>13537</v>
      </c>
    </row>
    <row r="37" spans="1:4" s="3" customFormat="1" ht="15">
      <c r="A37" s="8" t="s">
        <v>27</v>
      </c>
      <c r="B37" s="9">
        <v>10</v>
      </c>
      <c r="C37" s="9" t="s">
        <v>20</v>
      </c>
      <c r="D37" s="10">
        <f>SUM('[1]9'!G899)</f>
        <v>3325</v>
      </c>
    </row>
    <row r="38" spans="1:4" s="3" customFormat="1" ht="15">
      <c r="A38" s="8" t="s">
        <v>28</v>
      </c>
      <c r="B38" s="9">
        <v>10</v>
      </c>
      <c r="C38" s="9" t="s">
        <v>5</v>
      </c>
      <c r="D38" s="10">
        <f>SUM('[1]9'!G906)</f>
        <v>333.40000000000003</v>
      </c>
    </row>
    <row r="39" spans="1:4" ht="13.5" customHeight="1">
      <c r="A39" s="8" t="s">
        <v>32</v>
      </c>
      <c r="B39" s="9">
        <v>10</v>
      </c>
      <c r="C39" s="9" t="s">
        <v>6</v>
      </c>
      <c r="D39" s="10">
        <f>SUM('[1]9'!G434)</f>
        <v>8913.6</v>
      </c>
    </row>
    <row r="40" spans="1:4" s="3" customFormat="1" ht="30">
      <c r="A40" s="8" t="s">
        <v>0</v>
      </c>
      <c r="B40" s="9">
        <v>10</v>
      </c>
      <c r="C40" s="9" t="s">
        <v>8</v>
      </c>
      <c r="D40" s="10">
        <f>SUM('[1]9'!G914)</f>
        <v>964.9999999999999</v>
      </c>
    </row>
    <row r="41" spans="1:4" s="3" customFormat="1" ht="15.75" customHeight="1">
      <c r="A41" s="8" t="s">
        <v>34</v>
      </c>
      <c r="B41" s="9" t="s">
        <v>23</v>
      </c>
      <c r="C41" s="9"/>
      <c r="D41" s="10">
        <f>SUM(D42)</f>
        <v>5046.5</v>
      </c>
    </row>
    <row r="42" spans="1:4" s="3" customFormat="1" ht="15">
      <c r="A42" s="8" t="s">
        <v>35</v>
      </c>
      <c r="B42" s="9">
        <v>11</v>
      </c>
      <c r="C42" s="9" t="s">
        <v>20</v>
      </c>
      <c r="D42" s="10">
        <f>SUM('[1]9'!G934+'[1]9'!G442)</f>
        <v>5046.5</v>
      </c>
    </row>
    <row r="43" spans="1:4" s="3" customFormat="1" ht="18.75" customHeight="1">
      <c r="A43" s="8" t="s">
        <v>39</v>
      </c>
      <c r="B43" s="9" t="s">
        <v>11</v>
      </c>
      <c r="C43" s="9"/>
      <c r="D43" s="10">
        <f>SUM(D44)</f>
        <v>2193.5</v>
      </c>
    </row>
    <row r="44" spans="1:4" ht="13.5" customHeight="1">
      <c r="A44" s="8" t="s">
        <v>42</v>
      </c>
      <c r="B44" s="9" t="s">
        <v>11</v>
      </c>
      <c r="C44" s="9" t="s">
        <v>4</v>
      </c>
      <c r="D44" s="10">
        <f>SUM('[1]9'!G952)</f>
        <v>2193.5</v>
      </c>
    </row>
    <row r="45" spans="1:4" ht="13.5" customHeight="1">
      <c r="A45" s="8" t="s">
        <v>36</v>
      </c>
      <c r="B45" s="9" t="s">
        <v>37</v>
      </c>
      <c r="C45" s="9"/>
      <c r="D45" s="10">
        <f>D46</f>
        <v>39921.8</v>
      </c>
    </row>
    <row r="46" spans="1:4" ht="30">
      <c r="A46" s="8" t="s">
        <v>45</v>
      </c>
      <c r="B46" s="9" t="s">
        <v>37</v>
      </c>
      <c r="C46" s="9" t="s">
        <v>20</v>
      </c>
      <c r="D46" s="10">
        <f>SUM('[1]9'!G543)</f>
        <v>39921.8</v>
      </c>
    </row>
    <row r="47" spans="1:4" ht="15">
      <c r="A47" s="8" t="s">
        <v>30</v>
      </c>
      <c r="B47" s="6"/>
      <c r="C47" s="6"/>
      <c r="D47" s="10">
        <f>D7+D15+D18+D22+D24+D26+D33+D36+D41+D43+D45</f>
        <v>609923.2000000001</v>
      </c>
    </row>
    <row r="48" ht="12.75">
      <c r="D48" s="5"/>
    </row>
    <row r="49" ht="12.75">
      <c r="D49" s="5"/>
    </row>
    <row r="50" ht="12.75">
      <c r="D50" s="5"/>
    </row>
    <row r="51" ht="12.75">
      <c r="D51" s="5"/>
    </row>
    <row r="52" ht="12.75">
      <c r="D52" s="5"/>
    </row>
    <row r="53" ht="12.75">
      <c r="D53" s="5"/>
    </row>
    <row r="54" ht="12.75">
      <c r="D54" s="5"/>
    </row>
    <row r="55" ht="12.75">
      <c r="D55" s="5"/>
    </row>
    <row r="56" ht="12.75">
      <c r="D56" s="5"/>
    </row>
    <row r="57" ht="12.75">
      <c r="D57" s="5"/>
    </row>
    <row r="58" ht="12.75">
      <c r="D58" s="5"/>
    </row>
    <row r="59" ht="12.75">
      <c r="D59" s="5"/>
    </row>
    <row r="60" ht="12.75">
      <c r="D60" s="5"/>
    </row>
    <row r="61" ht="12.75">
      <c r="D61" s="5"/>
    </row>
    <row r="62" ht="12.75">
      <c r="D62" s="5"/>
    </row>
    <row r="63" ht="12.75">
      <c r="D63" s="5"/>
    </row>
    <row r="64" ht="12.75">
      <c r="D64" s="5"/>
    </row>
    <row r="65" ht="12.75">
      <c r="D65" s="5"/>
    </row>
    <row r="66" ht="12.75">
      <c r="D66" s="5"/>
    </row>
    <row r="67" ht="12.75">
      <c r="D67" s="5"/>
    </row>
    <row r="68" ht="12.75">
      <c r="D68" s="5"/>
    </row>
    <row r="69" ht="12.75">
      <c r="D69" s="5"/>
    </row>
    <row r="70" ht="12.75">
      <c r="D70" s="5"/>
    </row>
    <row r="71" ht="12.75">
      <c r="D71" s="5"/>
    </row>
    <row r="72" ht="12.75">
      <c r="D72" s="5"/>
    </row>
    <row r="73" ht="12.75">
      <c r="D73" s="5"/>
    </row>
    <row r="74" ht="12.75">
      <c r="D74" s="5"/>
    </row>
    <row r="75" ht="12.75">
      <c r="D75" s="5"/>
    </row>
    <row r="76" ht="12.75">
      <c r="D76" s="5"/>
    </row>
    <row r="77" ht="12.75">
      <c r="D77" s="5"/>
    </row>
    <row r="78" ht="12.75">
      <c r="D78" s="5"/>
    </row>
    <row r="79" ht="12.75">
      <c r="D79" s="5"/>
    </row>
    <row r="80" ht="12.75">
      <c r="D80" s="5"/>
    </row>
    <row r="81" ht="12.75">
      <c r="D81" s="5"/>
    </row>
    <row r="82" ht="12.75">
      <c r="D82" s="5"/>
    </row>
    <row r="83" ht="12.75">
      <c r="D83" s="5"/>
    </row>
    <row r="84" ht="12.75">
      <c r="D84" s="5"/>
    </row>
    <row r="85" ht="12.75">
      <c r="D85" s="5"/>
    </row>
    <row r="86" ht="12.75">
      <c r="D86" s="5"/>
    </row>
    <row r="87" ht="12.75">
      <c r="D87" s="5"/>
    </row>
    <row r="88" ht="12.75">
      <c r="D88" s="5"/>
    </row>
    <row r="89" ht="12.75">
      <c r="D89" s="5"/>
    </row>
    <row r="90" ht="12.75">
      <c r="D90" s="5"/>
    </row>
    <row r="91" ht="12.75">
      <c r="D91" s="5"/>
    </row>
    <row r="92" ht="12.75">
      <c r="D92" s="5"/>
    </row>
    <row r="93" ht="12.75">
      <c r="D93" s="5"/>
    </row>
    <row r="94" ht="12.75">
      <c r="D94" s="5"/>
    </row>
    <row r="95" ht="12.75">
      <c r="D95" s="5"/>
    </row>
    <row r="96" ht="12.75">
      <c r="D96" s="5"/>
    </row>
    <row r="97" ht="12.75">
      <c r="D97" s="5"/>
    </row>
    <row r="98" ht="12.75">
      <c r="D98" s="5"/>
    </row>
    <row r="99" ht="12.75">
      <c r="D99" s="5"/>
    </row>
    <row r="100" ht="12.75">
      <c r="D100" s="5"/>
    </row>
    <row r="101" ht="12.75">
      <c r="D101" s="5"/>
    </row>
    <row r="102" ht="12.75">
      <c r="D102" s="5"/>
    </row>
    <row r="103" ht="12.75">
      <c r="D103" s="5"/>
    </row>
    <row r="104" ht="12.75">
      <c r="D104" s="5"/>
    </row>
    <row r="105" ht="12.75">
      <c r="D105" s="5"/>
    </row>
    <row r="106" ht="12.75">
      <c r="D106" s="5"/>
    </row>
    <row r="107" ht="12.75">
      <c r="D107" s="5"/>
    </row>
    <row r="108" ht="12.75">
      <c r="D108" s="5"/>
    </row>
    <row r="109" ht="12.75">
      <c r="D109" s="5"/>
    </row>
    <row r="110" ht="12.75">
      <c r="D110" s="5"/>
    </row>
    <row r="111" ht="12.75">
      <c r="D111" s="5"/>
    </row>
    <row r="112" ht="12.75">
      <c r="D112" s="5"/>
    </row>
    <row r="113" ht="12.75">
      <c r="D113" s="5"/>
    </row>
    <row r="114" ht="12.75">
      <c r="D114" s="5"/>
    </row>
    <row r="115" ht="12.75">
      <c r="D115" s="5"/>
    </row>
    <row r="116" ht="12.75">
      <c r="D116" s="5"/>
    </row>
    <row r="117" ht="12.75">
      <c r="D117" s="5"/>
    </row>
    <row r="118" ht="12.75">
      <c r="D118" s="5"/>
    </row>
    <row r="119" ht="12.75">
      <c r="D119" s="5"/>
    </row>
    <row r="120" ht="12.75">
      <c r="D120" s="5"/>
    </row>
    <row r="121" ht="12.75">
      <c r="D121" s="5"/>
    </row>
    <row r="122" ht="12.75">
      <c r="D122" s="5"/>
    </row>
    <row r="123" ht="12.75">
      <c r="D123" s="5"/>
    </row>
    <row r="124" ht="12.75">
      <c r="D124" s="5"/>
    </row>
    <row r="125" ht="12.75">
      <c r="D125" s="5"/>
    </row>
    <row r="126" ht="12.75">
      <c r="D126" s="5"/>
    </row>
    <row r="127" ht="12.75">
      <c r="D127" s="5"/>
    </row>
    <row r="128" ht="12.75">
      <c r="D128" s="5"/>
    </row>
    <row r="129" ht="12.75">
      <c r="D129" s="5"/>
    </row>
    <row r="130" ht="12.75">
      <c r="D130" s="5"/>
    </row>
    <row r="131" ht="12.75">
      <c r="D131" s="5"/>
    </row>
    <row r="132" ht="12.75">
      <c r="D132" s="5"/>
    </row>
    <row r="133" ht="12.75">
      <c r="D133" s="5"/>
    </row>
    <row r="134" ht="12.75">
      <c r="D134" s="5"/>
    </row>
    <row r="135" ht="12.75">
      <c r="D135" s="5"/>
    </row>
    <row r="136" ht="12.75">
      <c r="D136" s="5"/>
    </row>
    <row r="137" ht="12.75">
      <c r="D137" s="5"/>
    </row>
    <row r="138" ht="12.75">
      <c r="D138" s="5"/>
    </row>
    <row r="139" ht="12.75">
      <c r="D139" s="5"/>
    </row>
    <row r="140" ht="12.75">
      <c r="D140" s="5"/>
    </row>
    <row r="141" ht="12.75">
      <c r="D141" s="5"/>
    </row>
    <row r="142" ht="12.75">
      <c r="D142" s="5"/>
    </row>
    <row r="143" ht="12.75">
      <c r="D143" s="5"/>
    </row>
    <row r="144" ht="12.75">
      <c r="D144" s="5"/>
    </row>
    <row r="145" ht="12.75">
      <c r="D145" s="5"/>
    </row>
    <row r="146" ht="12.75">
      <c r="D146" s="5"/>
    </row>
    <row r="147" ht="12.75">
      <c r="D147" s="5"/>
    </row>
    <row r="148" ht="12.75">
      <c r="D148" s="5"/>
    </row>
    <row r="149" ht="12.75">
      <c r="D149" s="5"/>
    </row>
    <row r="150" ht="12.75">
      <c r="D150" s="5"/>
    </row>
    <row r="151" ht="12.75">
      <c r="D151" s="5"/>
    </row>
    <row r="152" ht="12.75">
      <c r="D152" s="5"/>
    </row>
    <row r="153" ht="12.75">
      <c r="D153" s="5"/>
    </row>
    <row r="154" ht="12.75">
      <c r="D154" s="5"/>
    </row>
    <row r="155" ht="12.75">
      <c r="D155" s="5"/>
    </row>
    <row r="156" ht="12.75">
      <c r="D156" s="5"/>
    </row>
    <row r="157" ht="12.75">
      <c r="D157" s="5"/>
    </row>
    <row r="158" ht="12.75">
      <c r="D158" s="5"/>
    </row>
    <row r="159" ht="12.75">
      <c r="D159" s="5"/>
    </row>
    <row r="160" ht="12.75">
      <c r="D160" s="5"/>
    </row>
    <row r="161" ht="12.75">
      <c r="D161" s="5"/>
    </row>
    <row r="162" ht="12.75">
      <c r="D162" s="5"/>
    </row>
    <row r="163" ht="12.75">
      <c r="D163" s="5"/>
    </row>
    <row r="164" ht="12.75">
      <c r="D164" s="5"/>
    </row>
    <row r="165" ht="12.75">
      <c r="D165" s="5"/>
    </row>
    <row r="166" ht="12.75">
      <c r="D166" s="5"/>
    </row>
    <row r="167" ht="12.75">
      <c r="D167" s="5"/>
    </row>
    <row r="168" ht="12.75">
      <c r="D168" s="5"/>
    </row>
    <row r="169" ht="12.75">
      <c r="D169" s="5"/>
    </row>
    <row r="170" ht="12.75">
      <c r="D170" s="5"/>
    </row>
    <row r="171" ht="12.75">
      <c r="D171" s="5"/>
    </row>
    <row r="172" ht="12.75">
      <c r="D172" s="5"/>
    </row>
    <row r="173" ht="12.75">
      <c r="D173" s="5"/>
    </row>
    <row r="174" ht="12.75">
      <c r="D174" s="5"/>
    </row>
    <row r="175" ht="12.75">
      <c r="D175" s="5"/>
    </row>
    <row r="176" ht="12.75">
      <c r="D176" s="5"/>
    </row>
    <row r="177" ht="12.75">
      <c r="D177" s="5"/>
    </row>
    <row r="178" ht="12.75">
      <c r="D178" s="5"/>
    </row>
    <row r="179" ht="12.75">
      <c r="D179" s="5"/>
    </row>
    <row r="180" ht="12.75">
      <c r="D180" s="5"/>
    </row>
    <row r="181" ht="12.75">
      <c r="D181" s="5"/>
    </row>
    <row r="182" ht="12.75">
      <c r="D182" s="5"/>
    </row>
    <row r="183" ht="12.75">
      <c r="D183" s="5"/>
    </row>
    <row r="184" ht="12.75">
      <c r="D184" s="5"/>
    </row>
    <row r="185" ht="12.75">
      <c r="D185" s="5"/>
    </row>
    <row r="186" ht="12.75">
      <c r="D186" s="5"/>
    </row>
    <row r="187" ht="12.75">
      <c r="D187" s="5"/>
    </row>
    <row r="188" ht="12.75">
      <c r="D188" s="5"/>
    </row>
    <row r="189" ht="12.75">
      <c r="D189" s="5"/>
    </row>
    <row r="190" ht="12.75">
      <c r="D190" s="5"/>
    </row>
    <row r="191" ht="12.75">
      <c r="D191" s="5"/>
    </row>
    <row r="192" ht="12.75">
      <c r="D192" s="5"/>
    </row>
    <row r="193" ht="12.75">
      <c r="D193" s="5"/>
    </row>
    <row r="194" ht="12.75">
      <c r="D194" s="5"/>
    </row>
    <row r="195" ht="12.75">
      <c r="D195" s="5"/>
    </row>
    <row r="196" ht="12.75">
      <c r="D196" s="5"/>
    </row>
    <row r="197" ht="12.75">
      <c r="D197" s="5"/>
    </row>
    <row r="198" ht="12.75">
      <c r="D198" s="5"/>
    </row>
    <row r="199" ht="12.75">
      <c r="D199" s="5"/>
    </row>
    <row r="200" ht="12.75">
      <c r="D200" s="5"/>
    </row>
    <row r="201" ht="12.75">
      <c r="D201" s="5"/>
    </row>
    <row r="202" ht="12.75">
      <c r="D202" s="5"/>
    </row>
    <row r="203" ht="12.75">
      <c r="D203" s="5"/>
    </row>
    <row r="204" ht="12.75">
      <c r="D204" s="5"/>
    </row>
    <row r="205" ht="12.75">
      <c r="D205" s="5"/>
    </row>
    <row r="206" ht="12.75">
      <c r="D206" s="5"/>
    </row>
    <row r="207" ht="12.75">
      <c r="D207" s="5"/>
    </row>
    <row r="208" ht="12.75">
      <c r="D208" s="5"/>
    </row>
    <row r="209" ht="12.75">
      <c r="D209" s="5"/>
    </row>
    <row r="210" ht="12.75">
      <c r="D210" s="5"/>
    </row>
    <row r="211" ht="12.75">
      <c r="D211" s="5"/>
    </row>
    <row r="212" ht="12.75">
      <c r="D212" s="5"/>
    </row>
    <row r="213" ht="12.75">
      <c r="D213" s="5"/>
    </row>
    <row r="214" ht="12.75">
      <c r="D214" s="5"/>
    </row>
    <row r="215" ht="12.75">
      <c r="D215" s="5"/>
    </row>
    <row r="216" ht="12.75">
      <c r="D216" s="5"/>
    </row>
    <row r="217" ht="12.75">
      <c r="D217" s="5"/>
    </row>
    <row r="218" ht="12.75">
      <c r="D218" s="5"/>
    </row>
    <row r="219" ht="12.75">
      <c r="D219" s="5"/>
    </row>
    <row r="220" ht="12.75">
      <c r="D220" s="5"/>
    </row>
    <row r="221" ht="12.75">
      <c r="D221" s="5"/>
    </row>
    <row r="222" ht="12.75">
      <c r="D222" s="5"/>
    </row>
    <row r="223" ht="12.75">
      <c r="D223" s="5"/>
    </row>
    <row r="224" ht="12.75">
      <c r="D224" s="5"/>
    </row>
    <row r="225" ht="12.75">
      <c r="D225" s="5"/>
    </row>
    <row r="226" ht="12.75">
      <c r="D226" s="5"/>
    </row>
    <row r="227" ht="12.75">
      <c r="D227" s="5"/>
    </row>
    <row r="228" ht="12.75">
      <c r="D228" s="5"/>
    </row>
    <row r="229" ht="12.75">
      <c r="D229" s="5"/>
    </row>
    <row r="230" ht="12.75">
      <c r="D230" s="5"/>
    </row>
    <row r="231" ht="12.75">
      <c r="D231" s="5"/>
    </row>
    <row r="232" ht="12.75">
      <c r="D232" s="5"/>
    </row>
    <row r="233" ht="12.75">
      <c r="D233" s="5"/>
    </row>
    <row r="234" ht="12.75">
      <c r="D234" s="5"/>
    </row>
    <row r="235" ht="12.75">
      <c r="D235" s="5"/>
    </row>
    <row r="236" ht="12.75">
      <c r="D236" s="5"/>
    </row>
    <row r="237" ht="12.75">
      <c r="D237" s="5"/>
    </row>
    <row r="238" ht="12.75">
      <c r="D238" s="5"/>
    </row>
    <row r="239" ht="12.75">
      <c r="D239" s="5"/>
    </row>
    <row r="240" ht="12.75">
      <c r="D240" s="5"/>
    </row>
    <row r="241" ht="12.75">
      <c r="D241" s="5"/>
    </row>
    <row r="242" ht="12.75">
      <c r="D242" s="5"/>
    </row>
    <row r="243" ht="12.75">
      <c r="D243" s="5"/>
    </row>
    <row r="244" ht="12.75">
      <c r="D244" s="5"/>
    </row>
    <row r="245" ht="12.75">
      <c r="D245" s="5"/>
    </row>
    <row r="246" ht="12.75">
      <c r="D246" s="5"/>
    </row>
    <row r="247" ht="12.75">
      <c r="D247" s="5"/>
    </row>
    <row r="248" ht="12.75">
      <c r="D248" s="5"/>
    </row>
    <row r="249" ht="12.75">
      <c r="D249" s="5"/>
    </row>
    <row r="250" ht="12.75">
      <c r="D250" s="5"/>
    </row>
    <row r="251" ht="12.75">
      <c r="D251" s="5"/>
    </row>
    <row r="252" ht="12.75">
      <c r="D252" s="5"/>
    </row>
    <row r="253" ht="12.75">
      <c r="D253" s="5"/>
    </row>
    <row r="254" ht="12.75">
      <c r="D254" s="5"/>
    </row>
    <row r="255" ht="12.75">
      <c r="D255" s="5"/>
    </row>
    <row r="256" ht="12.75">
      <c r="D256" s="5"/>
    </row>
    <row r="257" ht="12.75">
      <c r="D257" s="5"/>
    </row>
    <row r="258" ht="12.75">
      <c r="D258" s="5"/>
    </row>
    <row r="259" ht="12.75">
      <c r="D259" s="5"/>
    </row>
    <row r="260" ht="12.75">
      <c r="D260" s="5"/>
    </row>
    <row r="261" ht="12.75">
      <c r="D261" s="5"/>
    </row>
    <row r="262" ht="12.75">
      <c r="D262" s="5"/>
    </row>
    <row r="263" ht="12.75">
      <c r="D263" s="5"/>
    </row>
    <row r="264" ht="12.75">
      <c r="D264" s="5"/>
    </row>
    <row r="265" ht="12.75">
      <c r="D265" s="5"/>
    </row>
    <row r="266" ht="12.75">
      <c r="D266" s="5"/>
    </row>
    <row r="267" ht="12.75">
      <c r="D267" s="5"/>
    </row>
    <row r="268" ht="12.75">
      <c r="D268" s="5"/>
    </row>
    <row r="269" ht="12.75">
      <c r="D269" s="5"/>
    </row>
    <row r="270" ht="12.75">
      <c r="D270" s="5"/>
    </row>
    <row r="271" ht="12.75">
      <c r="D271" s="5"/>
    </row>
    <row r="272" ht="12.75">
      <c r="D272" s="5"/>
    </row>
    <row r="273" ht="12.75">
      <c r="D273" s="5"/>
    </row>
    <row r="274" ht="12.75">
      <c r="D274" s="5"/>
    </row>
    <row r="275" ht="12.75">
      <c r="D275" s="5"/>
    </row>
    <row r="276" ht="12.75">
      <c r="D276" s="5"/>
    </row>
    <row r="277" ht="12.75">
      <c r="D277" s="5"/>
    </row>
    <row r="278" ht="12.75">
      <c r="D278" s="5"/>
    </row>
    <row r="279" ht="12.75">
      <c r="D279" s="5"/>
    </row>
    <row r="280" ht="12.75">
      <c r="D280" s="5"/>
    </row>
    <row r="281" ht="12.75">
      <c r="D281" s="5"/>
    </row>
    <row r="282" ht="12.75">
      <c r="D282" s="5"/>
    </row>
    <row r="283" ht="12.75">
      <c r="D283" s="5"/>
    </row>
    <row r="284" ht="12.75">
      <c r="D284" s="5"/>
    </row>
    <row r="285" ht="12.75">
      <c r="D285" s="5"/>
    </row>
    <row r="286" ht="12.75">
      <c r="D286" s="5"/>
    </row>
    <row r="287" ht="12.75">
      <c r="D287" s="5"/>
    </row>
    <row r="288" ht="12.75">
      <c r="D288" s="5"/>
    </row>
    <row r="289" ht="12.75">
      <c r="D289" s="5"/>
    </row>
    <row r="290" ht="12.75">
      <c r="D290" s="5"/>
    </row>
    <row r="291" ht="12.75">
      <c r="D291" s="5"/>
    </row>
    <row r="292" ht="12.75">
      <c r="D292" s="5"/>
    </row>
    <row r="293" ht="12.75">
      <c r="D293" s="5"/>
    </row>
    <row r="294" ht="12.75">
      <c r="D294" s="5"/>
    </row>
    <row r="295" ht="12.75">
      <c r="D295" s="5"/>
    </row>
    <row r="296" ht="12.75">
      <c r="D296" s="5"/>
    </row>
    <row r="297" ht="12.75">
      <c r="D297" s="5"/>
    </row>
    <row r="298" ht="12.75">
      <c r="D298" s="5"/>
    </row>
    <row r="299" ht="12.75">
      <c r="D299" s="5"/>
    </row>
    <row r="300" ht="12.75">
      <c r="D300" s="5"/>
    </row>
    <row r="301" ht="12.75">
      <c r="D301" s="5"/>
    </row>
    <row r="302" ht="12.75">
      <c r="D302" s="5"/>
    </row>
    <row r="303" ht="12.75">
      <c r="D303" s="5"/>
    </row>
    <row r="304" ht="12.75">
      <c r="D304" s="5"/>
    </row>
    <row r="305" ht="12.75">
      <c r="D305" s="5"/>
    </row>
    <row r="306" ht="12.75">
      <c r="D306" s="5"/>
    </row>
    <row r="307" ht="12.75">
      <c r="D307" s="5"/>
    </row>
    <row r="308" ht="12.75">
      <c r="D308" s="5"/>
    </row>
    <row r="309" ht="12.75">
      <c r="D309" s="5"/>
    </row>
    <row r="310" ht="12.75">
      <c r="D310" s="5"/>
    </row>
    <row r="311" ht="12.75">
      <c r="D311" s="5"/>
    </row>
    <row r="312" ht="12.75">
      <c r="D312" s="5"/>
    </row>
    <row r="313" ht="12.75">
      <c r="D313" s="5"/>
    </row>
    <row r="314" ht="12.75">
      <c r="D314" s="5"/>
    </row>
    <row r="315" ht="12.75">
      <c r="D315" s="5"/>
    </row>
    <row r="316" ht="12.75">
      <c r="D316" s="5"/>
    </row>
    <row r="317" ht="12.75">
      <c r="D317" s="5"/>
    </row>
    <row r="318" ht="12.75">
      <c r="D318" s="5"/>
    </row>
    <row r="319" ht="12.75">
      <c r="D319" s="5"/>
    </row>
    <row r="320" ht="12.75">
      <c r="D320" s="5"/>
    </row>
    <row r="321" ht="12.75">
      <c r="D321" s="5"/>
    </row>
    <row r="322" ht="12.75">
      <c r="D322" s="5"/>
    </row>
    <row r="323" ht="12.75">
      <c r="D323" s="5"/>
    </row>
    <row r="324" ht="12.75">
      <c r="D324" s="5"/>
    </row>
    <row r="325" ht="12.75">
      <c r="D325" s="5"/>
    </row>
    <row r="326" ht="12.75">
      <c r="D326" s="5"/>
    </row>
    <row r="327" ht="12.75">
      <c r="D327" s="5"/>
    </row>
    <row r="328" ht="12.75">
      <c r="D328" s="5"/>
    </row>
    <row r="329" ht="12.75">
      <c r="D329" s="5"/>
    </row>
    <row r="330" ht="12.75">
      <c r="D330" s="5"/>
    </row>
    <row r="331" ht="12.75">
      <c r="D331" s="5"/>
    </row>
    <row r="332" ht="12.75">
      <c r="D332" s="5"/>
    </row>
    <row r="333" ht="12.75">
      <c r="D333" s="5"/>
    </row>
    <row r="334" ht="12.75">
      <c r="D334" s="5"/>
    </row>
    <row r="335" ht="12.75">
      <c r="D335" s="5"/>
    </row>
    <row r="336" ht="12.75">
      <c r="D336" s="5"/>
    </row>
    <row r="337" ht="12.75">
      <c r="D337" s="5"/>
    </row>
    <row r="338" ht="12.75">
      <c r="D338" s="5"/>
    </row>
    <row r="339" ht="12.75">
      <c r="D339" s="5"/>
    </row>
    <row r="340" ht="12.75">
      <c r="D340" s="5"/>
    </row>
    <row r="341" ht="12.75">
      <c r="D341" s="5"/>
    </row>
    <row r="342" ht="12.75">
      <c r="D342" s="5"/>
    </row>
    <row r="343" ht="12.75">
      <c r="D343" s="5"/>
    </row>
    <row r="344" ht="12.75">
      <c r="D344" s="5"/>
    </row>
    <row r="345" ht="12.75">
      <c r="D345" s="5"/>
    </row>
    <row r="346" ht="12.75">
      <c r="D346" s="5"/>
    </row>
    <row r="347" ht="12.75">
      <c r="D347" s="5"/>
    </row>
    <row r="348" ht="12.75">
      <c r="D348" s="5"/>
    </row>
    <row r="349" ht="12.75">
      <c r="D349" s="5"/>
    </row>
    <row r="350" ht="12.75">
      <c r="D350" s="5"/>
    </row>
    <row r="351" ht="12.75">
      <c r="D351" s="5"/>
    </row>
    <row r="352" ht="12.75">
      <c r="D352" s="5"/>
    </row>
    <row r="353" ht="12.75">
      <c r="D353" s="5"/>
    </row>
    <row r="354" ht="12.75">
      <c r="D354" s="5"/>
    </row>
    <row r="355" ht="12.75">
      <c r="D355" s="5"/>
    </row>
    <row r="356" ht="12.75">
      <c r="D356" s="5"/>
    </row>
    <row r="357" ht="12.75">
      <c r="D357" s="5"/>
    </row>
    <row r="358" ht="12.75">
      <c r="D358" s="5"/>
    </row>
    <row r="359" ht="12.75">
      <c r="D359" s="5"/>
    </row>
    <row r="360" ht="12.75">
      <c r="D360" s="5"/>
    </row>
    <row r="361" ht="12.75">
      <c r="D361" s="5"/>
    </row>
    <row r="362" ht="12.75">
      <c r="D362" s="5"/>
    </row>
    <row r="363" ht="12.75">
      <c r="D363" s="5"/>
    </row>
    <row r="364" ht="12.75">
      <c r="D364" s="5"/>
    </row>
    <row r="365" ht="12.75">
      <c r="D365" s="5"/>
    </row>
    <row r="366" ht="12.75">
      <c r="D366" s="5"/>
    </row>
    <row r="367" ht="12.75">
      <c r="D367" s="5"/>
    </row>
    <row r="368" ht="12.75">
      <c r="D368" s="5"/>
    </row>
    <row r="369" ht="12.75">
      <c r="D369" s="5"/>
    </row>
    <row r="370" ht="12.75">
      <c r="D370" s="5"/>
    </row>
    <row r="371" ht="12.75">
      <c r="D371" s="5"/>
    </row>
    <row r="372" ht="12.75">
      <c r="D372" s="5"/>
    </row>
    <row r="373" ht="12.75">
      <c r="D373" s="5"/>
    </row>
    <row r="374" ht="12.75">
      <c r="D374" s="5"/>
    </row>
    <row r="375" ht="12.75">
      <c r="D375" s="5"/>
    </row>
    <row r="376" ht="12.75">
      <c r="D376" s="5"/>
    </row>
    <row r="377" ht="12.75">
      <c r="D377" s="5"/>
    </row>
    <row r="378" ht="12.75">
      <c r="D378" s="5"/>
    </row>
    <row r="379" ht="12.75">
      <c r="D379" s="5"/>
    </row>
    <row r="380" ht="12.75">
      <c r="D380" s="5"/>
    </row>
    <row r="381" ht="12.75">
      <c r="D381" s="5"/>
    </row>
    <row r="382" ht="12.75">
      <c r="D382" s="5"/>
    </row>
    <row r="383" ht="12.75">
      <c r="D383" s="5"/>
    </row>
    <row r="384" ht="12.75">
      <c r="D384" s="5"/>
    </row>
    <row r="385" ht="12.75">
      <c r="D385" s="5"/>
    </row>
    <row r="386" ht="12.75">
      <c r="D386" s="5"/>
    </row>
    <row r="387" ht="12.75">
      <c r="D387" s="5"/>
    </row>
    <row r="388" ht="12.75">
      <c r="D388" s="5"/>
    </row>
    <row r="389" ht="12.75">
      <c r="D389" s="5"/>
    </row>
    <row r="390" ht="12.75">
      <c r="D390" s="5"/>
    </row>
    <row r="391" ht="12.75">
      <c r="D391" s="5"/>
    </row>
    <row r="392" ht="12.75">
      <c r="D392" s="5"/>
    </row>
    <row r="393" ht="12.75">
      <c r="D393" s="5"/>
    </row>
    <row r="394" ht="12.75">
      <c r="D394" s="5"/>
    </row>
    <row r="395" ht="12.75">
      <c r="D395" s="5"/>
    </row>
    <row r="396" ht="12.75">
      <c r="D396" s="5"/>
    </row>
    <row r="397" ht="12.75">
      <c r="D397" s="5"/>
    </row>
    <row r="398" ht="12.75">
      <c r="D398" s="5"/>
    </row>
    <row r="399" ht="12.75">
      <c r="D399" s="5"/>
    </row>
    <row r="400" ht="12.75">
      <c r="D400" s="5"/>
    </row>
    <row r="401" ht="12.75">
      <c r="D401" s="5"/>
    </row>
    <row r="402" ht="12.75">
      <c r="D402" s="5"/>
    </row>
    <row r="403" ht="12.75">
      <c r="D403" s="5"/>
    </row>
    <row r="404" ht="12.75">
      <c r="D404" s="5"/>
    </row>
    <row r="405" ht="12.75">
      <c r="D405" s="5"/>
    </row>
    <row r="406" ht="12.75">
      <c r="D406" s="5"/>
    </row>
    <row r="407" ht="12.75">
      <c r="D407" s="5"/>
    </row>
    <row r="408" ht="12.75">
      <c r="D408" s="5"/>
    </row>
    <row r="409" ht="12.75">
      <c r="D409" s="5"/>
    </row>
    <row r="410" ht="12.75">
      <c r="D410" s="5"/>
    </row>
    <row r="411" ht="12.75">
      <c r="D411" s="5"/>
    </row>
    <row r="412" ht="12.75">
      <c r="D412" s="5"/>
    </row>
    <row r="413" ht="12.75">
      <c r="D413" s="5"/>
    </row>
    <row r="414" ht="12.75">
      <c r="D414" s="5"/>
    </row>
    <row r="415" ht="12.75">
      <c r="D415" s="5"/>
    </row>
    <row r="416" ht="12.75">
      <c r="D416" s="5"/>
    </row>
    <row r="417" ht="12.75">
      <c r="D417" s="5"/>
    </row>
    <row r="418" ht="12.75">
      <c r="D418" s="5"/>
    </row>
    <row r="419" ht="12.75">
      <c r="D419" s="5"/>
    </row>
    <row r="420" ht="12.75">
      <c r="D420" s="5"/>
    </row>
    <row r="421" ht="12.75">
      <c r="D421" s="5"/>
    </row>
    <row r="422" ht="12.75">
      <c r="D422" s="5"/>
    </row>
    <row r="423" ht="12.75">
      <c r="D423" s="5"/>
    </row>
    <row r="424" ht="12.75">
      <c r="D424" s="5"/>
    </row>
    <row r="425" ht="12.75">
      <c r="D425" s="5"/>
    </row>
    <row r="426" ht="12.75">
      <c r="D426" s="5"/>
    </row>
    <row r="427" ht="12.75">
      <c r="D427" s="5"/>
    </row>
    <row r="428" ht="12.75">
      <c r="D428" s="5"/>
    </row>
    <row r="429" ht="12.75">
      <c r="D429" s="5"/>
    </row>
    <row r="430" ht="12.75">
      <c r="D430" s="5"/>
    </row>
    <row r="431" ht="12.75">
      <c r="D431" s="5"/>
    </row>
    <row r="432" ht="12.75">
      <c r="D432" s="5"/>
    </row>
    <row r="433" ht="12.75">
      <c r="D433" s="5"/>
    </row>
    <row r="434" ht="12.75">
      <c r="D434" s="5"/>
    </row>
    <row r="435" ht="12.75">
      <c r="D435" s="5"/>
    </row>
    <row r="436" ht="12.75">
      <c r="D436" s="5"/>
    </row>
    <row r="437" ht="12.75">
      <c r="D437" s="5"/>
    </row>
    <row r="438" ht="12.75">
      <c r="D438" s="5"/>
    </row>
    <row r="439" ht="12.75">
      <c r="D439" s="5"/>
    </row>
    <row r="440" ht="12.75">
      <c r="D440" s="5"/>
    </row>
    <row r="441" ht="12.75">
      <c r="D441" s="5"/>
    </row>
    <row r="442" ht="12.75">
      <c r="D442" s="5"/>
    </row>
    <row r="443" ht="12.75">
      <c r="D443" s="5"/>
    </row>
    <row r="444" ht="12.75">
      <c r="D444" s="5"/>
    </row>
    <row r="445" ht="12.75">
      <c r="D445" s="5"/>
    </row>
    <row r="446" ht="12.75">
      <c r="D446" s="5"/>
    </row>
    <row r="447" ht="12.75">
      <c r="D447" s="5"/>
    </row>
    <row r="448" ht="12.75">
      <c r="D448" s="5"/>
    </row>
    <row r="449" ht="12.75">
      <c r="D449" s="5"/>
    </row>
    <row r="450" ht="12.75">
      <c r="D450" s="5"/>
    </row>
    <row r="451" ht="12.75">
      <c r="D451" s="5"/>
    </row>
    <row r="452" ht="12.75">
      <c r="D452" s="5"/>
    </row>
    <row r="453" ht="12.75">
      <c r="D453" s="5"/>
    </row>
    <row r="454" ht="12.75">
      <c r="D454" s="5"/>
    </row>
    <row r="455" ht="12.75">
      <c r="D455" s="5"/>
    </row>
    <row r="456" ht="12.75">
      <c r="D456" s="5"/>
    </row>
    <row r="457" ht="12.75">
      <c r="D457" s="5"/>
    </row>
    <row r="458" ht="12.75">
      <c r="D458" s="5"/>
    </row>
    <row r="459" ht="12.75">
      <c r="D459" s="5"/>
    </row>
    <row r="460" ht="12.75">
      <c r="D460" s="5"/>
    </row>
    <row r="461" ht="12.75">
      <c r="D461" s="5"/>
    </row>
    <row r="462" ht="12.75">
      <c r="D462" s="5"/>
    </row>
    <row r="463" ht="12.75">
      <c r="D463" s="5"/>
    </row>
    <row r="464" ht="12.75">
      <c r="D464" s="5"/>
    </row>
    <row r="465" ht="12.75">
      <c r="D465" s="5"/>
    </row>
    <row r="466" ht="12.75">
      <c r="D466" s="5"/>
    </row>
    <row r="467" ht="12.75">
      <c r="D467" s="5"/>
    </row>
    <row r="468" ht="12.75">
      <c r="D468" s="5"/>
    </row>
    <row r="469" ht="12.75">
      <c r="D469" s="5"/>
    </row>
    <row r="470" ht="12.75">
      <c r="D470" s="5"/>
    </row>
    <row r="471" ht="12.75">
      <c r="D471" s="5"/>
    </row>
    <row r="472" ht="12.75">
      <c r="D472" s="5"/>
    </row>
    <row r="473" ht="12.75">
      <c r="D473" s="5"/>
    </row>
    <row r="474" ht="12.75">
      <c r="D474" s="5"/>
    </row>
    <row r="475" ht="12.75">
      <c r="D475" s="5"/>
    </row>
    <row r="476" ht="12.75">
      <c r="D476" s="5"/>
    </row>
    <row r="477" ht="12.75">
      <c r="D477" s="5"/>
    </row>
    <row r="478" ht="12.75">
      <c r="D478" s="5"/>
    </row>
    <row r="479" ht="12.75">
      <c r="D479" s="5"/>
    </row>
    <row r="480" ht="12.75">
      <c r="D480" s="5"/>
    </row>
    <row r="481" ht="12.75">
      <c r="D481" s="5"/>
    </row>
    <row r="482" ht="12.75">
      <c r="D482" s="5"/>
    </row>
    <row r="483" ht="12.75">
      <c r="D483" s="5"/>
    </row>
    <row r="484" ht="12.75">
      <c r="D484" s="5"/>
    </row>
    <row r="485" ht="12.75">
      <c r="D485" s="5"/>
    </row>
    <row r="486" ht="12.75">
      <c r="D486" s="5"/>
    </row>
    <row r="487" ht="12.75">
      <c r="D487" s="5"/>
    </row>
    <row r="488" ht="12.75">
      <c r="D488" s="5"/>
    </row>
    <row r="489" ht="12.75">
      <c r="D489" s="5"/>
    </row>
    <row r="490" ht="12.75">
      <c r="D490" s="5"/>
    </row>
    <row r="491" ht="12.75">
      <c r="D491" s="5"/>
    </row>
    <row r="492" ht="12.75">
      <c r="D492" s="5"/>
    </row>
    <row r="493" ht="12.75">
      <c r="D493" s="5"/>
    </row>
    <row r="494" ht="12.75">
      <c r="D494" s="5"/>
    </row>
    <row r="495" ht="12.75">
      <c r="D495" s="5"/>
    </row>
    <row r="496" ht="12.75">
      <c r="D496" s="5"/>
    </row>
    <row r="497" ht="12.75">
      <c r="D497" s="5"/>
    </row>
    <row r="498" ht="12.75">
      <c r="D498" s="5"/>
    </row>
    <row r="499" ht="12.75">
      <c r="D499" s="5"/>
    </row>
    <row r="500" ht="12.75">
      <c r="D500" s="5"/>
    </row>
    <row r="501" ht="12.75">
      <c r="D501" s="5"/>
    </row>
    <row r="502" ht="12.75">
      <c r="D502" s="5"/>
    </row>
    <row r="503" ht="12.75">
      <c r="D503" s="5"/>
    </row>
    <row r="504" ht="12.75">
      <c r="D504" s="5"/>
    </row>
    <row r="505" ht="12.75">
      <c r="D505" s="5"/>
    </row>
    <row r="506" ht="12.75">
      <c r="D506" s="5"/>
    </row>
    <row r="507" ht="12.75">
      <c r="D507" s="5"/>
    </row>
    <row r="508" ht="12.75">
      <c r="D508" s="5"/>
    </row>
    <row r="509" ht="12.75">
      <c r="D509" s="5"/>
    </row>
    <row r="510" ht="12.75">
      <c r="D510" s="5"/>
    </row>
    <row r="511" ht="12.75">
      <c r="D511" s="5"/>
    </row>
    <row r="512" ht="12.75">
      <c r="D512" s="5"/>
    </row>
    <row r="513" ht="12.75">
      <c r="D513" s="5"/>
    </row>
    <row r="514" ht="12.75">
      <c r="D514" s="5"/>
    </row>
    <row r="515" ht="12.75">
      <c r="D515" s="5"/>
    </row>
    <row r="516" ht="12.75">
      <c r="D516" s="5"/>
    </row>
    <row r="517" ht="12.75">
      <c r="D517" s="5"/>
    </row>
    <row r="518" ht="12.75">
      <c r="D518" s="5"/>
    </row>
    <row r="519" ht="12.75">
      <c r="D519" s="5"/>
    </row>
    <row r="520" ht="12.75">
      <c r="D520" s="5"/>
    </row>
    <row r="521" ht="12.75">
      <c r="D521" s="5"/>
    </row>
    <row r="522" ht="12.75">
      <c r="D522" s="5"/>
    </row>
    <row r="523" ht="12.75">
      <c r="D523" s="5"/>
    </row>
    <row r="524" ht="12.75">
      <c r="D524" s="5"/>
    </row>
    <row r="525" ht="12.75">
      <c r="D525" s="5"/>
    </row>
    <row r="526" ht="12.75">
      <c r="D526" s="5"/>
    </row>
    <row r="527" ht="12.75">
      <c r="D527" s="5"/>
    </row>
    <row r="528" ht="12.75">
      <c r="D528" s="5"/>
    </row>
    <row r="529" ht="12.75">
      <c r="D529" s="5"/>
    </row>
    <row r="530" ht="12.75">
      <c r="D530" s="5"/>
    </row>
    <row r="531" ht="12.75">
      <c r="D531" s="5"/>
    </row>
    <row r="532" ht="12.75">
      <c r="D532" s="5"/>
    </row>
    <row r="533" ht="12.75">
      <c r="D533" s="5"/>
    </row>
    <row r="534" ht="12.75">
      <c r="D534" s="5"/>
    </row>
    <row r="535" ht="12.75">
      <c r="D535" s="5"/>
    </row>
    <row r="536" ht="12.75">
      <c r="D536" s="5"/>
    </row>
    <row r="537" ht="12.75">
      <c r="D537" s="5"/>
    </row>
    <row r="538" ht="12.75">
      <c r="D538" s="5"/>
    </row>
    <row r="539" ht="12.75">
      <c r="D539" s="5"/>
    </row>
    <row r="540" ht="12.75">
      <c r="D540" s="5"/>
    </row>
    <row r="541" ht="12.75">
      <c r="D541" s="5"/>
    </row>
    <row r="542" ht="12.75">
      <c r="D542" s="5"/>
    </row>
    <row r="543" ht="12.75">
      <c r="D543" s="5"/>
    </row>
    <row r="544" ht="12.75">
      <c r="D544" s="5"/>
    </row>
    <row r="545" ht="12.75">
      <c r="D545" s="5"/>
    </row>
    <row r="546" ht="12.75">
      <c r="D546" s="5"/>
    </row>
    <row r="547" ht="12.75">
      <c r="D547" s="5"/>
    </row>
    <row r="548" ht="12.75">
      <c r="D548" s="5"/>
    </row>
    <row r="549" ht="12.75">
      <c r="D549" s="5"/>
    </row>
    <row r="550" ht="12.75">
      <c r="D550" s="5"/>
    </row>
    <row r="551" ht="12.75">
      <c r="D551" s="5"/>
    </row>
    <row r="552" ht="12.75">
      <c r="D552" s="5"/>
    </row>
    <row r="553" ht="12.75">
      <c r="D553" s="5"/>
    </row>
    <row r="554" ht="12.75">
      <c r="D554" s="5"/>
    </row>
    <row r="555" ht="12.75">
      <c r="D555" s="5"/>
    </row>
    <row r="556" ht="12.75">
      <c r="D556" s="5"/>
    </row>
    <row r="557" ht="12.75">
      <c r="D557" s="5"/>
    </row>
    <row r="558" ht="12.75">
      <c r="D558" s="5"/>
    </row>
    <row r="559" ht="12.75">
      <c r="D559" s="5"/>
    </row>
    <row r="560" ht="12.75">
      <c r="D560" s="5"/>
    </row>
    <row r="561" ht="12.75">
      <c r="D561" s="5"/>
    </row>
    <row r="562" ht="12.75">
      <c r="D562" s="5"/>
    </row>
    <row r="563" ht="12.75">
      <c r="D563" s="5"/>
    </row>
    <row r="564" ht="12.75">
      <c r="D564" s="5"/>
    </row>
    <row r="565" ht="12.75">
      <c r="D565" s="5"/>
    </row>
    <row r="566" ht="12.75">
      <c r="D566" s="5"/>
    </row>
    <row r="567" ht="12.75">
      <c r="D567" s="5"/>
    </row>
    <row r="568" ht="12.75">
      <c r="D568" s="5"/>
    </row>
    <row r="569" ht="12.75">
      <c r="D569" s="5"/>
    </row>
    <row r="570" ht="12.75">
      <c r="D570" s="5"/>
    </row>
    <row r="571" ht="12.75">
      <c r="D571" s="5"/>
    </row>
    <row r="572" ht="12.75">
      <c r="D572" s="5"/>
    </row>
    <row r="573" ht="12.75">
      <c r="D573" s="5"/>
    </row>
    <row r="574" ht="12.75">
      <c r="D574" s="5"/>
    </row>
    <row r="575" ht="12.75">
      <c r="D575" s="5"/>
    </row>
    <row r="576" ht="12.75">
      <c r="D576" s="5"/>
    </row>
    <row r="577" ht="12.75">
      <c r="D577" s="5"/>
    </row>
    <row r="578" ht="12.75">
      <c r="D578" s="5"/>
    </row>
    <row r="579" ht="12.75">
      <c r="D579" s="5"/>
    </row>
    <row r="580" ht="12.75">
      <c r="D580" s="5"/>
    </row>
    <row r="581" ht="12.75">
      <c r="D581" s="5"/>
    </row>
    <row r="582" ht="12.75">
      <c r="D582" s="5"/>
    </row>
    <row r="583" ht="12.75">
      <c r="D583" s="5"/>
    </row>
    <row r="584" ht="12.75">
      <c r="D584" s="5"/>
    </row>
    <row r="585" ht="12.75">
      <c r="D585" s="5"/>
    </row>
    <row r="586" ht="12.75">
      <c r="D586" s="5"/>
    </row>
    <row r="587" ht="12.75">
      <c r="D587" s="5"/>
    </row>
    <row r="588" ht="12.75">
      <c r="D588" s="5"/>
    </row>
    <row r="589" ht="12.75">
      <c r="D589" s="5"/>
    </row>
    <row r="590" ht="12.75">
      <c r="D590" s="5"/>
    </row>
    <row r="591" ht="12.75">
      <c r="D591" s="5"/>
    </row>
    <row r="592" ht="12.75">
      <c r="D592" s="5"/>
    </row>
    <row r="593" ht="12.75">
      <c r="D593" s="5"/>
    </row>
    <row r="594" ht="12.75">
      <c r="D594" s="5"/>
    </row>
    <row r="595" ht="12.75">
      <c r="D595" s="5"/>
    </row>
    <row r="596" ht="12.75">
      <c r="D596" s="5"/>
    </row>
    <row r="597" ht="12.75">
      <c r="D597" s="5"/>
    </row>
    <row r="598" ht="12.75">
      <c r="D598" s="5"/>
    </row>
    <row r="599" ht="12.75">
      <c r="D599" s="5"/>
    </row>
    <row r="600" ht="12.75">
      <c r="D600" s="5"/>
    </row>
    <row r="601" ht="12.75">
      <c r="D601" s="5"/>
    </row>
    <row r="602" ht="12.75">
      <c r="D602" s="5"/>
    </row>
    <row r="603" ht="12.75">
      <c r="D603" s="5"/>
    </row>
    <row r="604" ht="12.75">
      <c r="D604" s="5"/>
    </row>
    <row r="605" ht="12.75">
      <c r="D605" s="5"/>
    </row>
    <row r="606" ht="12.75">
      <c r="D606" s="5"/>
    </row>
    <row r="607" ht="12.75">
      <c r="D607" s="5"/>
    </row>
    <row r="608" ht="12.75">
      <c r="D608" s="5"/>
    </row>
    <row r="609" ht="12.75">
      <c r="D609" s="5"/>
    </row>
    <row r="610" ht="12.75">
      <c r="D610" s="5"/>
    </row>
    <row r="611" ht="12.75">
      <c r="D611" s="5"/>
    </row>
    <row r="612" ht="12.75">
      <c r="D612" s="5"/>
    </row>
    <row r="613" ht="12.75">
      <c r="D613" s="5"/>
    </row>
    <row r="614" ht="12.75">
      <c r="D614" s="5"/>
    </row>
    <row r="615" ht="12.75">
      <c r="D615" s="5"/>
    </row>
    <row r="616" ht="12.75">
      <c r="D616" s="5"/>
    </row>
    <row r="617" ht="12.75">
      <c r="D617" s="5"/>
    </row>
    <row r="618" ht="12.75">
      <c r="D618" s="5"/>
    </row>
    <row r="619" ht="12.75">
      <c r="D619" s="5"/>
    </row>
    <row r="620" ht="12.75">
      <c r="D620" s="5"/>
    </row>
    <row r="621" ht="12.75">
      <c r="D621" s="5"/>
    </row>
    <row r="622" ht="12.75">
      <c r="D622" s="5"/>
    </row>
    <row r="623" ht="12.75">
      <c r="D623" s="5"/>
    </row>
    <row r="624" ht="12.75">
      <c r="D624" s="5"/>
    </row>
    <row r="625" ht="12.75">
      <c r="D625" s="5"/>
    </row>
    <row r="626" ht="12.75">
      <c r="D626" s="5"/>
    </row>
    <row r="627" ht="12.75">
      <c r="D627" s="5"/>
    </row>
    <row r="628" ht="12.75">
      <c r="D628" s="5"/>
    </row>
    <row r="629" ht="12.75">
      <c r="D629" s="5"/>
    </row>
    <row r="630" ht="12.75">
      <c r="D630" s="5"/>
    </row>
    <row r="631" ht="12.75">
      <c r="D631" s="5"/>
    </row>
    <row r="632" ht="12.75">
      <c r="D632" s="5"/>
    </row>
    <row r="633" ht="12.75">
      <c r="D633" s="5"/>
    </row>
    <row r="634" ht="12.75">
      <c r="D634" s="5"/>
    </row>
    <row r="635" ht="12.75">
      <c r="D635" s="5"/>
    </row>
    <row r="636" ht="12.75">
      <c r="D636" s="5"/>
    </row>
    <row r="637" ht="12.75">
      <c r="D637" s="5"/>
    </row>
    <row r="638" ht="12.75">
      <c r="D638" s="5"/>
    </row>
    <row r="639" ht="12.75">
      <c r="D639" s="5"/>
    </row>
    <row r="640" ht="12.75">
      <c r="D640" s="5"/>
    </row>
    <row r="641" ht="12.75">
      <c r="D641" s="5"/>
    </row>
    <row r="642" ht="12.75">
      <c r="D642" s="5"/>
    </row>
    <row r="643" ht="12.75">
      <c r="D643" s="5"/>
    </row>
    <row r="644" ht="12.75">
      <c r="D644" s="5"/>
    </row>
    <row r="645" ht="12.75">
      <c r="D645" s="5"/>
    </row>
    <row r="646" ht="12.75">
      <c r="D646" s="5"/>
    </row>
    <row r="647" ht="12.75">
      <c r="D647" s="5"/>
    </row>
    <row r="648" ht="12.75">
      <c r="D648" s="5"/>
    </row>
    <row r="649" ht="12.75">
      <c r="D649" s="5"/>
    </row>
    <row r="650" ht="12.75">
      <c r="D650" s="5"/>
    </row>
    <row r="651" ht="12.75">
      <c r="D651" s="5"/>
    </row>
    <row r="652" ht="12.75">
      <c r="D652" s="5"/>
    </row>
    <row r="653" ht="12.75">
      <c r="D653" s="5"/>
    </row>
    <row r="654" ht="12.75">
      <c r="D654" s="5"/>
    </row>
    <row r="655" ht="12.75">
      <c r="D655" s="5"/>
    </row>
    <row r="656" ht="12.75">
      <c r="D656" s="5"/>
    </row>
    <row r="657" ht="12.75">
      <c r="D657" s="5"/>
    </row>
    <row r="658" ht="12.75">
      <c r="D658" s="5"/>
    </row>
    <row r="659" ht="12.75">
      <c r="D659" s="5"/>
    </row>
    <row r="660" ht="12.75">
      <c r="D660" s="5"/>
    </row>
    <row r="661" ht="12.75">
      <c r="D661" s="5"/>
    </row>
    <row r="662" ht="12.75">
      <c r="D662" s="5"/>
    </row>
    <row r="663" ht="12.75">
      <c r="D663" s="5"/>
    </row>
    <row r="664" ht="12.75">
      <c r="D664" s="5"/>
    </row>
    <row r="665" ht="12.75">
      <c r="D665" s="5"/>
    </row>
    <row r="666" ht="12.75">
      <c r="D666" s="5"/>
    </row>
    <row r="667" ht="12.75">
      <c r="D667" s="5"/>
    </row>
    <row r="668" ht="12.75">
      <c r="D668" s="5"/>
    </row>
    <row r="669" ht="12.75">
      <c r="D669" s="5"/>
    </row>
    <row r="670" ht="12.75">
      <c r="D670" s="5"/>
    </row>
    <row r="671" ht="12.75">
      <c r="D671" s="5"/>
    </row>
    <row r="672" ht="12.75">
      <c r="D672" s="5"/>
    </row>
    <row r="673" ht="12.75">
      <c r="D673" s="5"/>
    </row>
  </sheetData>
  <sheetProtection/>
  <autoFilter ref="A6:D44"/>
  <mergeCells count="4">
    <mergeCell ref="B1:D1"/>
    <mergeCell ref="A5:D5"/>
    <mergeCell ref="B2:D2"/>
    <mergeCell ref="A4:D4"/>
  </mergeCells>
  <printOptions/>
  <pageMargins left="1.1811023622047245" right="0.5905511811023623" top="0.5905511811023623" bottom="0.5905511811023623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k206_1</dc:creator>
  <cp:keywords/>
  <dc:description/>
  <cp:lastModifiedBy>Наталья.Е</cp:lastModifiedBy>
  <cp:lastPrinted>2019-09-25T01:08:49Z</cp:lastPrinted>
  <dcterms:created xsi:type="dcterms:W3CDTF">2004-09-01T05:21:12Z</dcterms:created>
  <dcterms:modified xsi:type="dcterms:W3CDTF">2019-11-12T09:19:29Z</dcterms:modified>
  <cp:category/>
  <cp:version/>
  <cp:contentType/>
  <cp:contentStatus/>
</cp:coreProperties>
</file>