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'Аналит.отчет'!$A$1:$E$95</definedName>
  </definedNames>
  <calcPr fullCalcOnLoad="1"/>
</workbook>
</file>

<file path=xl/sharedStrings.xml><?xml version="1.0" encoding="utf-8"?>
<sst xmlns="http://schemas.openxmlformats.org/spreadsheetml/2006/main" count="182" uniqueCount="77">
  <si>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</si>
  <si>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</si>
  <si>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</si>
  <si>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</si>
  <si>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</si>
  <si>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</si>
  <si>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</si>
  <si>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</si>
  <si>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</si>
  <si>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</si>
  <si>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</si>
  <si>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</si>
  <si>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</si>
  <si>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</si>
  <si>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</si>
  <si>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</si>
  <si>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</si>
  <si>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</si>
  <si>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</si>
  <si>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</si>
  <si>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</si>
  <si>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Индекс физического объема в сельхозорганизациях</t>
  </si>
  <si>
    <t>Строительство</t>
  </si>
  <si>
    <t>Объем работ</t>
  </si>
  <si>
    <t>кв. м</t>
  </si>
  <si>
    <t>Транспорт</t>
  </si>
  <si>
    <t>Грузооборот</t>
  </si>
  <si>
    <t>тыс.т/км</t>
  </si>
  <si>
    <t>Пассажирооборот</t>
  </si>
  <si>
    <t>тыс. пас/км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</si>
  <si>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</si>
  <si>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</si>
  <si>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</si>
  <si>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</si>
  <si>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</si>
  <si>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</si>
  <si>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</si>
  <si>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</si>
  <si>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</si>
  <si>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</si>
  <si>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</si>
  <si>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</si>
  <si>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</si>
  <si>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</si>
  <si>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</si>
  <si>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</si>
  <si>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</si>
  <si>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</si>
  <si>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</si>
  <si>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</si>
  <si>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</si>
  <si>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</si>
  <si>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</si>
  <si>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</si>
  <si>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</si>
  <si>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</si>
  <si>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</si>
  <si>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</si>
  <si>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</si>
  <si>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</si>
  <si>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</si>
  <si>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</si>
  <si>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</si>
  <si>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</si>
  <si>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</si>
  <si>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</si>
  <si>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</si>
  <si>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</si>
  <si>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</si>
  <si>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</si>
  <si>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</si>
  <si>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</si>
  <si>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Ввод в эксплуатацию жилых домов</t>
  </si>
  <si>
    <t>-</t>
  </si>
  <si>
    <t>Аналитический отчет о социально-экономической ситуации в муниципальном образовании Балаганский район за 1 полугодие 2023 года</t>
  </si>
  <si>
    <t>Значение показателя за 1 полугодие 2022 г</t>
  </si>
  <si>
    <t xml:space="preserve">Значение показателя за 1 полугодие 2023 г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</si>
</sst>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  <numFmt numFmtId="173" formatCode="#,##0&quot;р.&quot;"/>
    <numFmt numFmtId="174" formatCode="#,##0.000"/>
  </numFmts>
  <fonts count="5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u val="single"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u val="single"/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17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="80" zoomScaleNormal="60" zoomScaleSheetLayoutView="80" zoomScalePageLayoutView="0" workbookViewId="0" topLeftCell="A31">
      <selection activeCell="I35" sqref="I35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9.625" style="0" customWidth="1"/>
    <col min="4" max="4" width="21.875" style="0" customWidth="1"/>
    <col min="5" max="5" width="16.375" style="0" customWidth="1"/>
  </cols>
  <sheetData>
    <row r="1" spans="1:5" ht="18">
      <c r="A1" s="2"/>
      <c r="B1" s="2"/>
      <c r="C1" s="1"/>
      <c r="D1" s="78"/>
      <c r="E1" s="78"/>
    </row>
    <row r="2" spans="1:5" ht="51" customHeight="1">
      <c r="A2" s="79" t="s">
        <v>74</v>
      </c>
      <c r="B2" s="79"/>
      <c r="C2" s="79"/>
      <c r="D2" s="79"/>
      <c r="E2" s="79"/>
    </row>
    <row r="3" spans="1:5" ht="18">
      <c r="A3" s="80"/>
      <c r="B3" s="80"/>
      <c r="C3" s="80"/>
      <c r="D3" s="80"/>
      <c r="E3" s="80"/>
    </row>
    <row r="4" spans="1:5" ht="111" customHeight="1">
      <c r="A4" s="7" t="s">
        <v>0</v>
      </c>
      <c r="B4" s="8" t="s">
        <v>1</v>
      </c>
      <c r="C4" s="9" t="s">
        <v>76</v>
      </c>
      <c r="D4" s="11" t="s">
        <v>75</v>
      </c>
      <c r="E4" s="9" t="s">
        <v>2</v>
      </c>
    </row>
    <row r="5" spans="1:5" ht="18.75">
      <c r="A5" s="81" t="s">
        <v>3</v>
      </c>
      <c r="B5" s="82"/>
      <c r="C5" s="82"/>
      <c r="D5" s="82"/>
      <c r="E5" s="83"/>
    </row>
    <row r="6" spans="1:5" ht="39">
      <c r="A6" s="16" t="s">
        <v>4</v>
      </c>
      <c r="B6" s="12" t="s">
        <v>5</v>
      </c>
      <c r="C6" s="75">
        <f>C8+C12+C13+C14</f>
        <v>126.735</v>
      </c>
      <c r="D6" s="75">
        <f>D8+D12+D13+D14+D9+D11</f>
        <v>201.44100000000003</v>
      </c>
      <c r="E6" s="17">
        <f>C6/D6*100</f>
        <v>62.91420316618761</v>
      </c>
    </row>
    <row r="7" spans="1:5" ht="18.75">
      <c r="A7" s="15" t="s">
        <v>6</v>
      </c>
      <c r="B7" s="12"/>
      <c r="C7" s="21"/>
      <c r="D7" s="10"/>
      <c r="E7" s="17"/>
    </row>
    <row r="8" spans="1:5" ht="18.75">
      <c r="A8" s="18" t="s">
        <v>42</v>
      </c>
      <c r="B8" s="12" t="s">
        <v>5</v>
      </c>
      <c r="C8" s="37">
        <v>30.94</v>
      </c>
      <c r="D8" s="37">
        <v>33.639</v>
      </c>
      <c r="E8" s="17">
        <f aca="true" t="shared" si="0" ref="E8:E14">C8/D8*100</f>
        <v>91.97657480900145</v>
      </c>
    </row>
    <row r="9" spans="1:5" ht="18.75">
      <c r="A9" s="18" t="s">
        <v>58</v>
      </c>
      <c r="B9" s="12" t="s">
        <v>5</v>
      </c>
      <c r="C9" s="20" t="s">
        <v>73</v>
      </c>
      <c r="D9" s="20">
        <v>2.931</v>
      </c>
      <c r="E9" s="17"/>
    </row>
    <row r="10" spans="1:5" ht="18.75">
      <c r="A10" s="19" t="s">
        <v>44</v>
      </c>
      <c r="B10" s="12" t="s">
        <v>5</v>
      </c>
      <c r="C10" s="20">
        <v>0</v>
      </c>
      <c r="D10" s="20">
        <v>0</v>
      </c>
      <c r="E10" s="17"/>
    </row>
    <row r="11" spans="1:5" ht="18.75">
      <c r="A11" s="35" t="s">
        <v>45</v>
      </c>
      <c r="B11" s="36" t="s">
        <v>5</v>
      </c>
      <c r="C11" s="37" t="s">
        <v>73</v>
      </c>
      <c r="D11" s="37">
        <v>0.054</v>
      </c>
      <c r="E11" s="17"/>
    </row>
    <row r="12" spans="1:5" ht="18.75">
      <c r="A12" s="19" t="s">
        <v>59</v>
      </c>
      <c r="B12" s="12" t="s">
        <v>5</v>
      </c>
      <c r="C12" s="20">
        <v>1.026</v>
      </c>
      <c r="D12" s="20">
        <v>2.288</v>
      </c>
      <c r="E12" s="17">
        <f t="shared" si="0"/>
        <v>44.84265734265735</v>
      </c>
    </row>
    <row r="13" spans="1:5" ht="18.75">
      <c r="A13" s="19" t="s">
        <v>60</v>
      </c>
      <c r="B13" s="12" t="s">
        <v>5</v>
      </c>
      <c r="C13" s="37">
        <v>72.826</v>
      </c>
      <c r="D13" s="37">
        <v>143.371</v>
      </c>
      <c r="E13" s="17">
        <f t="shared" si="0"/>
        <v>50.7954886274072</v>
      </c>
    </row>
    <row r="14" spans="1:5" ht="56.25">
      <c r="A14" s="18" t="s">
        <v>68</v>
      </c>
      <c r="B14" s="12" t="s">
        <v>5</v>
      </c>
      <c r="C14" s="20">
        <v>21.943</v>
      </c>
      <c r="D14" s="20">
        <v>19.158</v>
      </c>
      <c r="E14" s="17">
        <f t="shared" si="0"/>
        <v>114.53700803841738</v>
      </c>
    </row>
    <row r="15" spans="1:5" ht="18.75">
      <c r="A15" s="19" t="s">
        <v>47</v>
      </c>
      <c r="B15" s="8" t="s">
        <v>5</v>
      </c>
      <c r="C15" s="20">
        <v>0</v>
      </c>
      <c r="D15" s="20">
        <v>0</v>
      </c>
      <c r="E15" s="17"/>
    </row>
    <row r="16" spans="1:5" ht="18.75">
      <c r="A16" s="19" t="s">
        <v>52</v>
      </c>
      <c r="B16" s="8" t="s">
        <v>5</v>
      </c>
      <c r="C16" s="20">
        <v>0</v>
      </c>
      <c r="D16" s="20">
        <v>0</v>
      </c>
      <c r="E16" s="17"/>
    </row>
    <row r="17" spans="1:6" s="26" customFormat="1" ht="39">
      <c r="A17" s="40" t="s">
        <v>7</v>
      </c>
      <c r="B17" s="36" t="s">
        <v>8</v>
      </c>
      <c r="C17" s="37">
        <v>14.663</v>
      </c>
      <c r="D17" s="37">
        <v>24.512</v>
      </c>
      <c r="E17" s="39">
        <f aca="true" t="shared" si="1" ref="E17:E23">C17/D17*100</f>
        <v>59.81968015665796</v>
      </c>
      <c r="F17" s="22"/>
    </row>
    <row r="18" spans="1:6" s="26" customFormat="1" ht="19.5">
      <c r="A18" s="40" t="s">
        <v>62</v>
      </c>
      <c r="B18" s="36" t="s">
        <v>5</v>
      </c>
      <c r="C18" s="76">
        <v>59.598</v>
      </c>
      <c r="D18" s="37">
        <v>26.375</v>
      </c>
      <c r="E18" s="39">
        <f t="shared" si="1"/>
        <v>225.963981042654</v>
      </c>
      <c r="F18" s="22"/>
    </row>
    <row r="19" spans="1:7" ht="19.5">
      <c r="A19" s="40" t="s">
        <v>9</v>
      </c>
      <c r="B19" s="36" t="s">
        <v>5</v>
      </c>
      <c r="C19" s="37">
        <v>0</v>
      </c>
      <c r="D19" s="37">
        <v>371</v>
      </c>
      <c r="E19" s="39">
        <f t="shared" si="1"/>
        <v>0</v>
      </c>
      <c r="F19" s="22"/>
      <c r="G19" s="22"/>
    </row>
    <row r="20" spans="1:7" ht="19.5">
      <c r="A20" s="40" t="s">
        <v>10</v>
      </c>
      <c r="B20" s="36" t="s">
        <v>11</v>
      </c>
      <c r="C20" s="37">
        <v>100</v>
      </c>
      <c r="D20" s="37">
        <v>92</v>
      </c>
      <c r="E20" s="39">
        <f t="shared" si="1"/>
        <v>108.69565217391303</v>
      </c>
      <c r="F20" s="22"/>
      <c r="G20" s="22"/>
    </row>
    <row r="21" spans="1:7" ht="19.5">
      <c r="A21" s="40" t="s">
        <v>12</v>
      </c>
      <c r="B21" s="36" t="s">
        <v>11</v>
      </c>
      <c r="C21" s="37">
        <v>0</v>
      </c>
      <c r="D21" s="37">
        <v>8</v>
      </c>
      <c r="E21" s="39">
        <f t="shared" si="1"/>
        <v>0</v>
      </c>
      <c r="F21" s="22"/>
      <c r="G21" s="22"/>
    </row>
    <row r="22" spans="1:7" ht="58.5">
      <c r="A22" s="40" t="s">
        <v>13</v>
      </c>
      <c r="B22" s="36" t="s">
        <v>5</v>
      </c>
      <c r="C22" s="37">
        <v>0.039</v>
      </c>
      <c r="D22" s="37">
        <v>0.036</v>
      </c>
      <c r="E22" s="39">
        <f t="shared" si="1"/>
        <v>108.33333333333334</v>
      </c>
      <c r="F22" s="22"/>
      <c r="G22" s="22"/>
    </row>
    <row r="23" spans="1:6" ht="58.5">
      <c r="A23" s="40" t="s">
        <v>69</v>
      </c>
      <c r="B23" s="36" t="s">
        <v>5</v>
      </c>
      <c r="C23" s="37">
        <v>0.037</v>
      </c>
      <c r="D23" s="37">
        <v>0.035</v>
      </c>
      <c r="E23" s="48">
        <f t="shared" si="1"/>
        <v>105.7142857142857</v>
      </c>
      <c r="F23" s="22"/>
    </row>
    <row r="24" spans="1:6" ht="18.75">
      <c r="A24" s="84" t="s">
        <v>15</v>
      </c>
      <c r="B24" s="84"/>
      <c r="C24" s="84"/>
      <c r="D24" s="84"/>
      <c r="E24" s="84"/>
      <c r="F24" s="22"/>
    </row>
    <row r="25" spans="1:7" ht="37.5">
      <c r="A25" s="68" t="s">
        <v>65</v>
      </c>
      <c r="B25" s="69" t="s">
        <v>11</v>
      </c>
      <c r="C25" s="37">
        <v>109.5</v>
      </c>
      <c r="D25" s="37">
        <v>9</v>
      </c>
      <c r="E25" s="70"/>
      <c r="F25" s="22"/>
      <c r="G25" s="22"/>
    </row>
    <row r="26" spans="1:7" ht="18.75">
      <c r="A26" s="41" t="s">
        <v>17</v>
      </c>
      <c r="B26" s="36"/>
      <c r="C26" s="37"/>
      <c r="D26" s="37"/>
      <c r="E26" s="70"/>
      <c r="F26" s="22"/>
      <c r="G26" s="22"/>
    </row>
    <row r="27" spans="1:7" ht="37.5">
      <c r="A27" s="71" t="s">
        <v>16</v>
      </c>
      <c r="B27" s="36" t="s">
        <v>5</v>
      </c>
      <c r="C27" s="37">
        <v>0</v>
      </c>
      <c r="D27" s="37">
        <v>0</v>
      </c>
      <c r="E27" s="70"/>
      <c r="F27" s="22"/>
      <c r="G27" s="22"/>
    </row>
    <row r="28" spans="1:7" ht="18.75">
      <c r="A28" s="71" t="s">
        <v>64</v>
      </c>
      <c r="B28" s="36" t="s">
        <v>11</v>
      </c>
      <c r="C28" s="37">
        <v>0</v>
      </c>
      <c r="D28" s="37">
        <v>0</v>
      </c>
      <c r="E28" s="70"/>
      <c r="F28" s="22"/>
      <c r="G28" s="22"/>
    </row>
    <row r="29" spans="1:7" ht="18.75">
      <c r="A29" s="41" t="s">
        <v>18</v>
      </c>
      <c r="B29" s="36"/>
      <c r="C29" s="37"/>
      <c r="D29" s="37"/>
      <c r="E29" s="70"/>
      <c r="F29" s="22"/>
      <c r="G29" s="22"/>
    </row>
    <row r="30" spans="1:7" ht="37.5">
      <c r="A30" s="71" t="s">
        <v>16</v>
      </c>
      <c r="B30" s="36" t="s">
        <v>5</v>
      </c>
      <c r="C30" s="37" t="s">
        <v>73</v>
      </c>
      <c r="D30" s="37">
        <v>0.054</v>
      </c>
      <c r="E30" s="70"/>
      <c r="F30" s="22"/>
      <c r="G30" s="22"/>
    </row>
    <row r="31" spans="1:7" ht="18.75">
      <c r="A31" s="71" t="s">
        <v>64</v>
      </c>
      <c r="B31" s="36" t="s">
        <v>11</v>
      </c>
      <c r="C31" s="37">
        <v>168.8</v>
      </c>
      <c r="D31" s="37">
        <v>1.1</v>
      </c>
      <c r="E31" s="70"/>
      <c r="F31" s="22"/>
      <c r="G31" s="22"/>
    </row>
    <row r="32" spans="1:7" ht="37.5">
      <c r="A32" s="41" t="s">
        <v>19</v>
      </c>
      <c r="B32" s="36"/>
      <c r="C32" s="37"/>
      <c r="D32" s="37"/>
      <c r="E32" s="70"/>
      <c r="F32" s="22"/>
      <c r="G32" s="22"/>
    </row>
    <row r="33" spans="1:7" ht="37.5">
      <c r="A33" s="71" t="s">
        <v>61</v>
      </c>
      <c r="B33" s="36" t="s">
        <v>5</v>
      </c>
      <c r="C33" s="37">
        <v>1.026</v>
      </c>
      <c r="D33" s="37">
        <v>2.288</v>
      </c>
      <c r="E33" s="70">
        <f aca="true" t="shared" si="2" ref="E33:E38">C33/D33*100</f>
        <v>44.84265734265735</v>
      </c>
      <c r="F33" s="22"/>
      <c r="G33" s="22"/>
    </row>
    <row r="34" spans="1:7" ht="18.75">
      <c r="A34" s="45" t="s">
        <v>20</v>
      </c>
      <c r="B34" s="42"/>
      <c r="C34" s="37"/>
      <c r="D34" s="37"/>
      <c r="E34" s="70"/>
      <c r="F34" s="22"/>
      <c r="G34" s="22"/>
    </row>
    <row r="35" spans="1:7" ht="18.75">
      <c r="A35" s="44" t="s">
        <v>21</v>
      </c>
      <c r="B35" s="36" t="s">
        <v>11</v>
      </c>
      <c r="C35" s="37">
        <v>114.7</v>
      </c>
      <c r="D35" s="37">
        <v>99.1</v>
      </c>
      <c r="E35" s="70">
        <f t="shared" si="2"/>
        <v>115.74167507568114</v>
      </c>
      <c r="F35" s="22"/>
      <c r="G35" s="22"/>
    </row>
    <row r="36" spans="1:6" ht="18.75">
      <c r="A36" s="41" t="s">
        <v>22</v>
      </c>
      <c r="B36" s="66"/>
      <c r="C36" s="65"/>
      <c r="D36" s="67"/>
      <c r="E36" s="70"/>
      <c r="F36" s="22"/>
    </row>
    <row r="37" spans="1:5" s="77" customFormat="1" ht="18.75">
      <c r="A37" s="43" t="s">
        <v>23</v>
      </c>
      <c r="B37" s="36" t="s">
        <v>5</v>
      </c>
      <c r="C37" s="37">
        <v>72.826</v>
      </c>
      <c r="D37" s="37">
        <v>143.371</v>
      </c>
      <c r="E37" s="70">
        <f t="shared" si="2"/>
        <v>50.7954886274072</v>
      </c>
    </row>
    <row r="38" spans="1:5" s="77" customFormat="1" ht="18.75">
      <c r="A38" s="43" t="s">
        <v>72</v>
      </c>
      <c r="B38" s="36" t="s">
        <v>24</v>
      </c>
      <c r="C38" s="37">
        <v>418.3</v>
      </c>
      <c r="D38" s="37">
        <v>336.3</v>
      </c>
      <c r="E38" s="70">
        <f t="shared" si="2"/>
        <v>124.38299137674696</v>
      </c>
    </row>
    <row r="39" spans="1:7" ht="18.75">
      <c r="A39" s="45" t="s">
        <v>25</v>
      </c>
      <c r="B39" s="42"/>
      <c r="C39" s="37"/>
      <c r="D39" s="37"/>
      <c r="E39" s="70"/>
      <c r="F39" s="22"/>
      <c r="G39" s="22"/>
    </row>
    <row r="40" spans="1:10" ht="18.75">
      <c r="A40" s="43" t="s">
        <v>26</v>
      </c>
      <c r="B40" s="36" t="s">
        <v>27</v>
      </c>
      <c r="C40" s="37">
        <v>0</v>
      </c>
      <c r="D40" s="37">
        <v>0</v>
      </c>
      <c r="E40" s="70"/>
      <c r="F40" s="22"/>
      <c r="G40" s="22"/>
      <c r="J40" t="s">
        <v>67</v>
      </c>
    </row>
    <row r="41" spans="1:7" ht="18.75">
      <c r="A41" s="72" t="s">
        <v>28</v>
      </c>
      <c r="B41" s="36" t="s">
        <v>29</v>
      </c>
      <c r="C41" s="37">
        <v>0</v>
      </c>
      <c r="D41" s="37">
        <v>0</v>
      </c>
      <c r="E41" s="70"/>
      <c r="F41" s="22"/>
      <c r="G41" s="22"/>
    </row>
    <row r="42" spans="1:6" ht="58.5">
      <c r="A42" s="46" t="s">
        <v>30</v>
      </c>
      <c r="B42" s="36" t="s">
        <v>8</v>
      </c>
      <c r="C42" s="37">
        <v>25277.7</v>
      </c>
      <c r="D42" s="37">
        <v>6460</v>
      </c>
      <c r="E42" s="70"/>
      <c r="F42" s="23"/>
    </row>
    <row r="43" spans="1:6" ht="18.75">
      <c r="A43" s="81" t="s">
        <v>71</v>
      </c>
      <c r="B43" s="82"/>
      <c r="C43" s="82"/>
      <c r="D43" s="82"/>
      <c r="E43" s="83"/>
      <c r="F43" s="22"/>
    </row>
    <row r="44" spans="1:6" ht="19.5">
      <c r="A44" s="24" t="s">
        <v>70</v>
      </c>
      <c r="B44" s="8" t="s">
        <v>31</v>
      </c>
      <c r="C44" s="25">
        <v>8.643</v>
      </c>
      <c r="D44" s="25">
        <v>8.218</v>
      </c>
      <c r="E44" s="14">
        <f>C44/D44*100</f>
        <v>105.17157459235824</v>
      </c>
      <c r="F44" s="22"/>
    </row>
    <row r="45" spans="1:6" s="26" customFormat="1" ht="19.5">
      <c r="A45" s="47" t="s">
        <v>33</v>
      </c>
      <c r="B45" s="36" t="s">
        <v>32</v>
      </c>
      <c r="C45" s="37">
        <v>1.317</v>
      </c>
      <c r="D45" s="37">
        <v>1.386</v>
      </c>
      <c r="E45" s="14">
        <f aca="true" t="shared" si="3" ref="E45:E59">C45/D45*100</f>
        <v>95.02164502164503</v>
      </c>
      <c r="F45" s="22"/>
    </row>
    <row r="46" spans="1:6" s="26" customFormat="1" ht="19.5">
      <c r="A46" s="28" t="s">
        <v>34</v>
      </c>
      <c r="B46" s="8"/>
      <c r="C46" s="20"/>
      <c r="D46" s="20"/>
      <c r="E46" s="14"/>
      <c r="F46" s="22"/>
    </row>
    <row r="47" spans="1:6" s="26" customFormat="1" ht="18.75">
      <c r="A47" s="29" t="s">
        <v>42</v>
      </c>
      <c r="B47" s="8" t="s">
        <v>32</v>
      </c>
      <c r="C47" s="37">
        <v>0.06</v>
      </c>
      <c r="D47" s="37">
        <v>0.085</v>
      </c>
      <c r="E47" s="14">
        <f t="shared" si="3"/>
        <v>70.58823529411764</v>
      </c>
      <c r="F47" s="22"/>
    </row>
    <row r="48" spans="1:6" s="26" customFormat="1" ht="18.75">
      <c r="A48" s="30" t="s">
        <v>58</v>
      </c>
      <c r="B48" s="8" t="s">
        <v>32</v>
      </c>
      <c r="C48" s="27" t="s">
        <v>73</v>
      </c>
      <c r="D48" s="27">
        <v>0.044</v>
      </c>
      <c r="E48" s="14"/>
      <c r="F48" s="22"/>
    </row>
    <row r="49" spans="1:6" s="26" customFormat="1" ht="18.75">
      <c r="A49" s="31" t="s">
        <v>44</v>
      </c>
      <c r="B49" s="8" t="s">
        <v>32</v>
      </c>
      <c r="C49" s="20">
        <v>0</v>
      </c>
      <c r="D49" s="20">
        <v>0</v>
      </c>
      <c r="E49" s="14"/>
      <c r="F49" s="22"/>
    </row>
    <row r="50" spans="1:6" s="26" customFormat="1" ht="18.75">
      <c r="A50" s="49" t="s">
        <v>45</v>
      </c>
      <c r="B50" s="36" t="s">
        <v>32</v>
      </c>
      <c r="C50" s="37" t="s">
        <v>73</v>
      </c>
      <c r="D50" s="37">
        <v>0.004</v>
      </c>
      <c r="E50" s="14"/>
      <c r="F50" s="22"/>
    </row>
    <row r="51" spans="1:6" s="26" customFormat="1" ht="18.75">
      <c r="A51" s="31" t="s">
        <v>46</v>
      </c>
      <c r="B51" s="8" t="s">
        <v>32</v>
      </c>
      <c r="C51" s="20">
        <v>0.005</v>
      </c>
      <c r="D51" s="20">
        <v>0.005</v>
      </c>
      <c r="E51" s="14">
        <f t="shared" si="3"/>
        <v>100</v>
      </c>
      <c r="F51" s="22"/>
    </row>
    <row r="52" spans="1:6" s="26" customFormat="1" ht="18.75">
      <c r="A52" s="31" t="s">
        <v>22</v>
      </c>
      <c r="B52" s="8" t="s">
        <v>32</v>
      </c>
      <c r="C52" s="20">
        <v>0.165</v>
      </c>
      <c r="D52" s="20">
        <v>0.168</v>
      </c>
      <c r="E52" s="14">
        <f t="shared" si="3"/>
        <v>98.21428571428571</v>
      </c>
      <c r="F52" s="22"/>
    </row>
    <row r="53" spans="1:6" s="26" customFormat="1" ht="56.25">
      <c r="A53" s="32" t="s">
        <v>66</v>
      </c>
      <c r="B53" s="8" t="s">
        <v>31</v>
      </c>
      <c r="C53" s="20">
        <v>0.016</v>
      </c>
      <c r="D53" s="20">
        <v>0.013</v>
      </c>
      <c r="E53" s="14">
        <f t="shared" si="3"/>
        <v>123.07692307692308</v>
      </c>
      <c r="F53" s="22"/>
    </row>
    <row r="54" spans="1:6" s="26" customFormat="1" ht="18.75">
      <c r="A54" s="31" t="s">
        <v>47</v>
      </c>
      <c r="B54" s="8" t="s">
        <v>32</v>
      </c>
      <c r="C54" s="20">
        <v>0</v>
      </c>
      <c r="D54" s="20">
        <v>0</v>
      </c>
      <c r="E54" s="14"/>
      <c r="F54" s="22"/>
    </row>
    <row r="55" spans="1:6" s="26" customFormat="1" ht="37.5">
      <c r="A55" s="50" t="s">
        <v>43</v>
      </c>
      <c r="B55" s="36" t="s">
        <v>32</v>
      </c>
      <c r="C55" s="37">
        <v>0.194</v>
      </c>
      <c r="D55" s="37">
        <v>0.193</v>
      </c>
      <c r="E55" s="14">
        <f t="shared" si="3"/>
        <v>100.51813471502591</v>
      </c>
      <c r="F55" s="22"/>
    </row>
    <row r="56" spans="1:6" s="26" customFormat="1" ht="18.75">
      <c r="A56" s="49" t="s">
        <v>48</v>
      </c>
      <c r="B56" s="36" t="s">
        <v>31</v>
      </c>
      <c r="C56" s="63">
        <v>0.606</v>
      </c>
      <c r="D56" s="63">
        <v>0.607</v>
      </c>
      <c r="E56" s="14">
        <f t="shared" si="3"/>
        <v>99.835255354201</v>
      </c>
      <c r="F56" s="22"/>
    </row>
    <row r="57" spans="1:6" s="26" customFormat="1" ht="18.75">
      <c r="A57" s="49" t="s">
        <v>49</v>
      </c>
      <c r="B57" s="36" t="s">
        <v>31</v>
      </c>
      <c r="C57" s="37">
        <v>0.114</v>
      </c>
      <c r="D57" s="37">
        <v>0.114</v>
      </c>
      <c r="E57" s="14">
        <f t="shared" si="3"/>
        <v>100</v>
      </c>
      <c r="F57" s="22"/>
    </row>
    <row r="58" spans="1:6" s="26" customFormat="1" ht="37.5">
      <c r="A58" s="51" t="s">
        <v>50</v>
      </c>
      <c r="B58" s="36" t="s">
        <v>31</v>
      </c>
      <c r="C58" s="37">
        <v>0.096</v>
      </c>
      <c r="D58" s="37">
        <v>0.095</v>
      </c>
      <c r="E58" s="14">
        <f t="shared" si="3"/>
        <v>101.05263157894737</v>
      </c>
      <c r="F58" s="22"/>
    </row>
    <row r="59" spans="1:6" s="26" customFormat="1" ht="18.75">
      <c r="A59" s="49" t="s">
        <v>52</v>
      </c>
      <c r="B59" s="36" t="s">
        <v>32</v>
      </c>
      <c r="C59" s="37">
        <v>0.061</v>
      </c>
      <c r="D59" s="37">
        <v>0.058</v>
      </c>
      <c r="E59" s="14">
        <f t="shared" si="3"/>
        <v>105.17241379310344</v>
      </c>
      <c r="F59" s="22"/>
    </row>
    <row r="60" spans="1:6" s="26" customFormat="1" ht="75">
      <c r="A60" s="52" t="s">
        <v>63</v>
      </c>
      <c r="B60" s="36" t="s">
        <v>32</v>
      </c>
      <c r="C60" s="37">
        <v>0.785</v>
      </c>
      <c r="D60" s="37">
        <v>0.759</v>
      </c>
      <c r="E60" s="48">
        <f aca="true" t="shared" si="4" ref="E60:E88">C60/D60*100</f>
        <v>103.42555994729908</v>
      </c>
      <c r="F60" s="22"/>
    </row>
    <row r="61" spans="1:6" s="26" customFormat="1" ht="18.75">
      <c r="A61" s="53" t="s">
        <v>51</v>
      </c>
      <c r="B61" s="36"/>
      <c r="C61" s="73"/>
      <c r="D61" s="73"/>
      <c r="E61" s="48"/>
      <c r="F61" s="22"/>
    </row>
    <row r="62" spans="1:6" s="26" customFormat="1" ht="18.75">
      <c r="A62" s="54" t="s">
        <v>48</v>
      </c>
      <c r="B62" s="36" t="s">
        <v>32</v>
      </c>
      <c r="C62" s="37">
        <v>0.495</v>
      </c>
      <c r="D62" s="37">
        <v>0.495</v>
      </c>
      <c r="E62" s="48">
        <f t="shared" si="4"/>
        <v>100</v>
      </c>
      <c r="F62" s="22"/>
    </row>
    <row r="63" spans="1:6" s="26" customFormat="1" ht="18.75">
      <c r="A63" s="54" t="s">
        <v>53</v>
      </c>
      <c r="B63" s="36" t="s">
        <v>31</v>
      </c>
      <c r="C63" s="37">
        <v>0</v>
      </c>
      <c r="D63" s="37">
        <v>0</v>
      </c>
      <c r="E63" s="48"/>
      <c r="F63" s="22"/>
    </row>
    <row r="64" spans="1:6" s="26" customFormat="1" ht="18.75">
      <c r="A64" s="54" t="s">
        <v>54</v>
      </c>
      <c r="B64" s="36" t="s">
        <v>32</v>
      </c>
      <c r="C64" s="37">
        <v>0.096</v>
      </c>
      <c r="D64" s="37">
        <v>0.095</v>
      </c>
      <c r="E64" s="48">
        <f t="shared" si="4"/>
        <v>101.05263157894737</v>
      </c>
      <c r="F64" s="22"/>
    </row>
    <row r="65" spans="1:6" s="26" customFormat="1" ht="18.75">
      <c r="A65" s="54" t="s">
        <v>55</v>
      </c>
      <c r="B65" s="36" t="s">
        <v>32</v>
      </c>
      <c r="C65" s="37">
        <v>0</v>
      </c>
      <c r="D65" s="37">
        <v>0</v>
      </c>
      <c r="E65" s="48"/>
      <c r="F65" s="22"/>
    </row>
    <row r="66" spans="1:6" s="26" customFormat="1" ht="18.75">
      <c r="A66" s="54" t="s">
        <v>56</v>
      </c>
      <c r="B66" s="36" t="s">
        <v>32</v>
      </c>
      <c r="C66" s="37">
        <v>0</v>
      </c>
      <c r="D66" s="37">
        <v>0</v>
      </c>
      <c r="E66" s="48"/>
      <c r="F66" s="22"/>
    </row>
    <row r="67" spans="1:6" s="26" customFormat="1" ht="18.75">
      <c r="A67" s="54" t="s">
        <v>57</v>
      </c>
      <c r="B67" s="36" t="s">
        <v>31</v>
      </c>
      <c r="C67" s="37">
        <v>0.194</v>
      </c>
      <c r="D67" s="37">
        <v>0.169</v>
      </c>
      <c r="E67" s="48">
        <f t="shared" si="4"/>
        <v>114.79289940828401</v>
      </c>
      <c r="F67" s="22"/>
    </row>
    <row r="68" spans="1:6" ht="39">
      <c r="A68" s="13" t="s">
        <v>35</v>
      </c>
      <c r="B68" s="8" t="s">
        <v>11</v>
      </c>
      <c r="C68" s="20">
        <v>1.6</v>
      </c>
      <c r="D68" s="20">
        <v>1.4</v>
      </c>
      <c r="E68" s="14">
        <f t="shared" si="4"/>
        <v>114.2857142857143</v>
      </c>
      <c r="F68" s="22"/>
    </row>
    <row r="69" spans="1:6" s="26" customFormat="1" ht="39">
      <c r="A69" s="13" t="s">
        <v>36</v>
      </c>
      <c r="B69" s="8" t="s">
        <v>14</v>
      </c>
      <c r="C69" s="64">
        <v>41252</v>
      </c>
      <c r="D69" s="64">
        <v>40233</v>
      </c>
      <c r="E69" s="14">
        <f t="shared" si="4"/>
        <v>102.53274675018021</v>
      </c>
      <c r="F69" s="22"/>
    </row>
    <row r="70" spans="1:6" s="26" customFormat="1" ht="19.5">
      <c r="A70" s="13" t="s">
        <v>34</v>
      </c>
      <c r="B70" s="8"/>
      <c r="C70" s="74"/>
      <c r="D70" s="10"/>
      <c r="E70" s="14"/>
      <c r="F70" s="22"/>
    </row>
    <row r="71" spans="1:6" s="26" customFormat="1" ht="18.75">
      <c r="A71" s="33" t="s">
        <v>42</v>
      </c>
      <c r="B71" s="8" t="s">
        <v>14</v>
      </c>
      <c r="C71" s="37">
        <v>20508</v>
      </c>
      <c r="D71" s="37">
        <v>20364</v>
      </c>
      <c r="E71" s="14">
        <f t="shared" si="4"/>
        <v>100.70713022981732</v>
      </c>
      <c r="F71" s="22"/>
    </row>
    <row r="72" spans="1:6" s="26" customFormat="1" ht="18.75">
      <c r="A72" s="33" t="s">
        <v>58</v>
      </c>
      <c r="B72" s="8" t="s">
        <v>14</v>
      </c>
      <c r="C72" s="20" t="s">
        <v>73</v>
      </c>
      <c r="D72" s="20">
        <v>35697</v>
      </c>
      <c r="E72" s="14"/>
      <c r="F72" s="22"/>
    </row>
    <row r="73" spans="1:6" s="26" customFormat="1" ht="18.75">
      <c r="A73" s="34" t="s">
        <v>44</v>
      </c>
      <c r="B73" s="8" t="s">
        <v>14</v>
      </c>
      <c r="C73" s="20">
        <v>0</v>
      </c>
      <c r="D73" s="20">
        <v>0</v>
      </c>
      <c r="E73" s="14"/>
      <c r="F73" s="22"/>
    </row>
    <row r="74" spans="1:6" s="26" customFormat="1" ht="18.75">
      <c r="A74" s="55" t="s">
        <v>45</v>
      </c>
      <c r="B74" s="36" t="s">
        <v>14</v>
      </c>
      <c r="C74" s="37" t="s">
        <v>73</v>
      </c>
      <c r="D74" s="37">
        <v>27083</v>
      </c>
      <c r="E74" s="48"/>
      <c r="F74" s="22"/>
    </row>
    <row r="75" spans="1:6" s="26" customFormat="1" ht="18.75">
      <c r="A75" s="34" t="s">
        <v>46</v>
      </c>
      <c r="B75" s="8" t="s">
        <v>14</v>
      </c>
      <c r="C75" s="20"/>
      <c r="D75" s="20"/>
      <c r="E75" s="14"/>
      <c r="F75" s="22"/>
    </row>
    <row r="76" spans="1:6" s="26" customFormat="1" ht="18.75">
      <c r="A76" s="34" t="s">
        <v>22</v>
      </c>
      <c r="B76" s="8" t="s">
        <v>14</v>
      </c>
      <c r="C76" s="20">
        <v>41829</v>
      </c>
      <c r="D76" s="20">
        <v>41166</v>
      </c>
      <c r="E76" s="14"/>
      <c r="F76" s="22"/>
    </row>
    <row r="77" spans="1:6" s="26" customFormat="1" ht="56.25">
      <c r="A77" s="18" t="s">
        <v>66</v>
      </c>
      <c r="B77" s="8" t="s">
        <v>14</v>
      </c>
      <c r="C77" s="20">
        <v>42250</v>
      </c>
      <c r="D77" s="20">
        <v>36743</v>
      </c>
      <c r="E77" s="14">
        <f t="shared" si="4"/>
        <v>114.98788884957678</v>
      </c>
      <c r="F77" s="22"/>
    </row>
    <row r="78" spans="1:6" s="26" customFormat="1" ht="18.75">
      <c r="A78" s="34" t="s">
        <v>47</v>
      </c>
      <c r="B78" s="8" t="s">
        <v>14</v>
      </c>
      <c r="C78" s="20">
        <v>0</v>
      </c>
      <c r="D78" s="20">
        <v>0</v>
      </c>
      <c r="E78" s="14"/>
      <c r="F78" s="22"/>
    </row>
    <row r="79" spans="1:6" s="26" customFormat="1" ht="37.5">
      <c r="A79" s="56" t="s">
        <v>43</v>
      </c>
      <c r="B79" s="36" t="s">
        <v>14</v>
      </c>
      <c r="C79" s="37">
        <v>61605</v>
      </c>
      <c r="D79" s="37">
        <v>43583</v>
      </c>
      <c r="E79" s="48">
        <f t="shared" si="4"/>
        <v>141.35098547598835</v>
      </c>
      <c r="F79" s="22"/>
    </row>
    <row r="80" spans="1:6" s="26" customFormat="1" ht="18.75">
      <c r="A80" s="55" t="s">
        <v>48</v>
      </c>
      <c r="B80" s="36" t="s">
        <v>14</v>
      </c>
      <c r="C80" s="37">
        <v>35679</v>
      </c>
      <c r="D80" s="37">
        <v>42514</v>
      </c>
      <c r="E80" s="48">
        <f t="shared" si="4"/>
        <v>83.92294303053112</v>
      </c>
      <c r="F80" s="22"/>
    </row>
    <row r="81" spans="1:6" s="26" customFormat="1" ht="18.75">
      <c r="A81" s="55" t="s">
        <v>49</v>
      </c>
      <c r="B81" s="36" t="s">
        <v>14</v>
      </c>
      <c r="C81" s="37">
        <v>53455</v>
      </c>
      <c r="D81" s="37">
        <v>46860</v>
      </c>
      <c r="E81" s="48">
        <f t="shared" si="4"/>
        <v>114.07383696116091</v>
      </c>
      <c r="F81" s="22"/>
    </row>
    <row r="82" spans="1:6" s="26" customFormat="1" ht="37.5">
      <c r="A82" s="57" t="s">
        <v>50</v>
      </c>
      <c r="B82" s="36" t="s">
        <v>14</v>
      </c>
      <c r="C82" s="37">
        <v>41817</v>
      </c>
      <c r="D82" s="37">
        <v>34077</v>
      </c>
      <c r="E82" s="48">
        <f t="shared" si="4"/>
        <v>122.71326701294127</v>
      </c>
      <c r="F82" s="22"/>
    </row>
    <row r="83" spans="1:6" s="26" customFormat="1" ht="18.75">
      <c r="A83" s="55" t="s">
        <v>52</v>
      </c>
      <c r="B83" s="36" t="s">
        <v>14</v>
      </c>
      <c r="C83" s="37">
        <v>28923</v>
      </c>
      <c r="D83" s="37">
        <v>36273</v>
      </c>
      <c r="E83" s="48">
        <f t="shared" si="4"/>
        <v>79.73699445868829</v>
      </c>
      <c r="F83" s="22"/>
    </row>
    <row r="84" spans="1:6" s="26" customFormat="1" ht="75">
      <c r="A84" s="58" t="s">
        <v>63</v>
      </c>
      <c r="B84" s="36" t="s">
        <v>14</v>
      </c>
      <c r="C84" s="37">
        <v>45474</v>
      </c>
      <c r="D84" s="37">
        <v>40983</v>
      </c>
      <c r="E84" s="48">
        <f t="shared" si="4"/>
        <v>110.95820218139227</v>
      </c>
      <c r="F84" s="22"/>
    </row>
    <row r="85" spans="1:6" s="26" customFormat="1" ht="18.75">
      <c r="A85" s="59" t="s">
        <v>51</v>
      </c>
      <c r="B85" s="36"/>
      <c r="C85" s="73"/>
      <c r="D85" s="38"/>
      <c r="E85" s="48"/>
      <c r="F85" s="22"/>
    </row>
    <row r="86" spans="1:6" s="26" customFormat="1" ht="18.75">
      <c r="A86" s="60" t="s">
        <v>48</v>
      </c>
      <c r="B86" s="36" t="s">
        <v>14</v>
      </c>
      <c r="C86" s="37">
        <v>40939</v>
      </c>
      <c r="D86" s="37">
        <v>40939</v>
      </c>
      <c r="E86" s="48">
        <f t="shared" si="4"/>
        <v>100</v>
      </c>
      <c r="F86" s="22"/>
    </row>
    <row r="87" spans="1:6" s="26" customFormat="1" ht="18.75">
      <c r="A87" s="60" t="s">
        <v>53</v>
      </c>
      <c r="B87" s="36" t="s">
        <v>14</v>
      </c>
      <c r="C87" s="37">
        <v>0</v>
      </c>
      <c r="D87" s="37">
        <v>0</v>
      </c>
      <c r="E87" s="48"/>
      <c r="F87" s="22"/>
    </row>
    <row r="88" spans="1:6" s="26" customFormat="1" ht="18.75">
      <c r="A88" s="60" t="s">
        <v>54</v>
      </c>
      <c r="B88" s="36" t="s">
        <v>14</v>
      </c>
      <c r="C88" s="37">
        <v>41817</v>
      </c>
      <c r="D88" s="37">
        <v>34077</v>
      </c>
      <c r="E88" s="48">
        <f t="shared" si="4"/>
        <v>122.71326701294127</v>
      </c>
      <c r="F88" s="22"/>
    </row>
    <row r="89" spans="1:6" s="26" customFormat="1" ht="18.75">
      <c r="A89" s="60" t="s">
        <v>55</v>
      </c>
      <c r="B89" s="36" t="s">
        <v>14</v>
      </c>
      <c r="C89" s="37">
        <v>0</v>
      </c>
      <c r="D89" s="37">
        <v>0</v>
      </c>
      <c r="E89" s="48"/>
      <c r="F89" s="22"/>
    </row>
    <row r="90" spans="1:6" s="26" customFormat="1" ht="18.75">
      <c r="A90" s="60" t="s">
        <v>56</v>
      </c>
      <c r="B90" s="36" t="s">
        <v>14</v>
      </c>
      <c r="C90" s="37">
        <v>0</v>
      </c>
      <c r="D90" s="37">
        <v>0</v>
      </c>
      <c r="E90" s="48"/>
      <c r="F90" s="22"/>
    </row>
    <row r="91" spans="1:6" s="26" customFormat="1" ht="18.75">
      <c r="A91" s="60" t="s">
        <v>57</v>
      </c>
      <c r="B91" s="36" t="s">
        <v>14</v>
      </c>
      <c r="C91" s="37">
        <v>58855</v>
      </c>
      <c r="D91" s="37">
        <v>44993</v>
      </c>
      <c r="E91" s="48">
        <f>C91/D91*100</f>
        <v>130.80923699242103</v>
      </c>
      <c r="F91" s="22"/>
    </row>
    <row r="92" spans="1:6" ht="19.5">
      <c r="A92" s="61" t="s">
        <v>37</v>
      </c>
      <c r="B92" s="36" t="s">
        <v>5</v>
      </c>
      <c r="C92" s="37">
        <v>468</v>
      </c>
      <c r="D92" s="37">
        <v>453</v>
      </c>
      <c r="E92" s="48"/>
      <c r="F92" s="22"/>
    </row>
    <row r="93" spans="1:6" s="26" customFormat="1" ht="19.5">
      <c r="A93" s="61" t="s">
        <v>38</v>
      </c>
      <c r="B93" s="36" t="s">
        <v>5</v>
      </c>
      <c r="C93" s="37">
        <v>325977.2</v>
      </c>
      <c r="D93" s="37">
        <v>334579.3</v>
      </c>
      <c r="E93" s="48">
        <f>C93/D93*100</f>
        <v>97.4289802148549</v>
      </c>
      <c r="F93" s="22"/>
    </row>
    <row r="94" spans="1:6" ht="19.5">
      <c r="A94" s="40" t="s">
        <v>39</v>
      </c>
      <c r="B94" s="36" t="s">
        <v>41</v>
      </c>
      <c r="C94" s="37">
        <v>0</v>
      </c>
      <c r="D94" s="37">
        <v>0</v>
      </c>
      <c r="E94" s="48"/>
      <c r="F94" s="22"/>
    </row>
    <row r="95" spans="1:6" ht="18.75">
      <c r="A95" s="62" t="s">
        <v>40</v>
      </c>
      <c r="B95" s="36" t="s">
        <v>41</v>
      </c>
      <c r="C95" s="37">
        <v>0</v>
      </c>
      <c r="D95" s="37">
        <v>0</v>
      </c>
      <c r="E95" s="48"/>
      <c r="F95" s="22"/>
    </row>
    <row r="96" spans="1:5" ht="15.75">
      <c r="A96" s="3"/>
      <c r="B96" s="4"/>
      <c r="C96" s="5"/>
      <c r="D96" s="5"/>
      <c r="E96" s="6"/>
    </row>
  </sheetData>
  <sheetProtection/>
  <mergeCells count="6">
    <mergeCell ref="D1:E1"/>
    <mergeCell ref="A2:E2"/>
    <mergeCell ref="A3:E3"/>
    <mergeCell ref="A43:E43"/>
    <mergeCell ref="A5:E5"/>
    <mergeCell ref="A24:E24"/>
  </mergeCells>
  <printOptions/>
  <pageMargins left="0.67" right="0.37" top="1" bottom="1" header="0.5" footer="0.5"/>
  <pageSetup fitToHeight="4" horizontalDpi="300" verticalDpi="300" orientation="portrait" paperSize="9" scale="65" r:id="rId1"/>
  <rowBreaks count="2" manualBreakCount="2">
    <brk id="36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2023-08-14T07:01:49Z</cp:lastPrinted>
  <dcterms:created xsi:type="dcterms:W3CDTF">2006-03-06T08:26:24Z</dcterms:created>
  <dcterms:modified xsi:type="dcterms:W3CDTF">2023-08-14T07:03:06Z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