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а 01.04.2022г." sheetId="1" r:id="rId1"/>
  </sheets>
  <calcPr calcId="144525"/>
</workbook>
</file>

<file path=xl/calcChain.xml><?xml version="1.0" encoding="utf-8"?>
<calcChain xmlns="http://schemas.openxmlformats.org/spreadsheetml/2006/main">
  <c r="F26" i="1" l="1"/>
  <c r="I5" i="1"/>
  <c r="H5" i="1"/>
  <c r="J22" i="1"/>
  <c r="J21" i="1"/>
  <c r="E24" i="1"/>
  <c r="E23" i="1"/>
  <c r="E22" i="1"/>
  <c r="E21" i="1"/>
  <c r="E11" i="1"/>
  <c r="E9" i="1"/>
  <c r="G26" i="1"/>
  <c r="H25" i="1" l="1"/>
  <c r="I25" i="1"/>
  <c r="H14" i="1" l="1"/>
  <c r="D26" i="1"/>
  <c r="H6" i="1" l="1"/>
  <c r="J6" i="1"/>
  <c r="E6" i="1"/>
  <c r="E20" i="1"/>
  <c r="E13" i="1"/>
  <c r="E14" i="1"/>
  <c r="E15" i="1"/>
  <c r="E16" i="1"/>
  <c r="E17" i="1"/>
  <c r="E18" i="1"/>
  <c r="E7" i="1"/>
  <c r="E8" i="1"/>
  <c r="E10" i="1"/>
  <c r="H23" i="1"/>
  <c r="H24" i="1"/>
  <c r="H20" i="1"/>
  <c r="H21" i="1"/>
  <c r="H22" i="1"/>
  <c r="H17" i="1"/>
  <c r="H18" i="1"/>
  <c r="H15" i="1"/>
  <c r="H16" i="1"/>
  <c r="H10" i="1"/>
  <c r="H11" i="1"/>
  <c r="H12" i="1"/>
  <c r="H13" i="1"/>
  <c r="H7" i="1"/>
  <c r="H8" i="1"/>
  <c r="I23" i="1"/>
  <c r="I20" i="1"/>
  <c r="I11" i="1"/>
  <c r="J20" i="1"/>
  <c r="J18" i="1"/>
  <c r="J13" i="1"/>
  <c r="J15" i="1"/>
  <c r="J10" i="1"/>
  <c r="J8" i="1"/>
  <c r="H26" i="1" l="1"/>
  <c r="J26" i="1"/>
  <c r="E26" i="1"/>
  <c r="I6" i="1"/>
  <c r="I26" i="1" l="1"/>
  <c r="J7" i="1"/>
  <c r="I24" i="1"/>
  <c r="I22" i="1"/>
  <c r="I21" i="1"/>
  <c r="I19" i="1"/>
  <c r="I18" i="1"/>
  <c r="I17" i="1"/>
  <c r="I16" i="1"/>
  <c r="I15" i="1"/>
  <c r="I14" i="1"/>
  <c r="I13" i="1"/>
  <c r="I12" i="1"/>
  <c r="I10" i="1"/>
  <c r="I9" i="1"/>
  <c r="I8" i="1"/>
  <c r="I7" i="1"/>
</calcChain>
</file>

<file path=xl/sharedStrings.xml><?xml version="1.0" encoding="utf-8"?>
<sst xmlns="http://schemas.openxmlformats.org/spreadsheetml/2006/main" count="39" uniqueCount="39">
  <si>
    <t>(рублей)</t>
  </si>
  <si>
    <t>Итого</t>
  </si>
  <si>
    <t>Исполнение,      %</t>
  </si>
  <si>
    <t xml:space="preserve">Наименование </t>
  </si>
  <si>
    <t>№ п/п</t>
  </si>
  <si>
    <t>Исполнение,            %</t>
  </si>
  <si>
    <t>20.</t>
  </si>
  <si>
    <t>5 = гр.4/гр.3*100</t>
  </si>
  <si>
    <t>9 = гр.7 - гр.4</t>
  </si>
  <si>
    <t>10 = гр.7/гр.4*100</t>
  </si>
  <si>
    <t>8 = гр.7/гр.6*100</t>
  </si>
  <si>
    <t xml:space="preserve">Муниципальная программа "Профилактика  правонарушений  среди несовершеннолетних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</si>
  <si>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</si>
  <si>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"Противодействие коррупции в муниципальном образовании Балаганский район на 2019-2024 годы"</t>
  </si>
  <si>
    <t>Муниципальная программа "Аппаратно-программный комплекс "Безопасный город" в муниципальном образовании Балаганский район на 2019-2024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</si>
  <si>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</si>
  <si>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</si>
  <si>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</si>
  <si>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Муниципальная программа "Развитие физической культуры и  спорта в  Балаганском районе на 2019-2024 годы"  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</si>
  <si>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</si>
  <si>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</si>
  <si>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2019- 2020 годы" </t>
  </si>
  <si>
    <t>Муниципальная программа "Молодёжь Балаганского района на 2019-2024 годы"</t>
  </si>
  <si>
    <t xml:space="preserve">Муниципальная программа "Развитие культуры и искусства в Балаганском районе на 2019-2024 годы" </t>
  </si>
  <si>
    <t>Муниципальная программа "Развитие образования  Балаганского района на 2019-2024 годы"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</si>
  <si>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</si>
  <si>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</si>
  <si>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</si>
  <si>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"Повышение безопасности дорожного движения  на территории Балаганского района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</si>
  <si>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</si>
  <si>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"Защита  окружающей  среды  в муниципальном образовании Балаганский  район на 2019-2024 годы"</t>
  </si>
  <si>
    <t xml:space="preserve">Информация об исполнении муниципальных программ муниципального образования Балаганский район за 1 квартал 2021-2022 годов 
</t>
  </si>
  <si>
    <t>Факт на 01.04.2021г.</t>
  </si>
  <si>
    <t>Факт на 01.04.2022г.</t>
  </si>
  <si>
    <t>Отклонение (факт 2022г. к 2021г.)</t>
  </si>
  <si>
    <t>Темп роста    (факт 2022г. к факту 2021г.),%</t>
  </si>
  <si>
    <t>Муниципальная программа "Сельское хозяйство в муниципальном образовании Балаганский район на 2022-2024 годы"</t>
  </si>
  <si>
    <t xml:space="preserve">План на 01.04.2022г. </t>
  </si>
  <si>
    <t>План на 01.04.2021г.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</si>
</sst>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/>
    <xf numFmtId="0" fontId="7" fillId="0" borderId="0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36" zoomScaleNormal="13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" sqref="C3"/>
    </sheetView>
  </sheetViews>
  <sheetFormatPr defaultRowHeight="15" x14ac:dyDescent="0.25"/>
  <cols>
    <col min="1" max="1" width="4.5703125" customWidth="1"/>
    <col min="2" max="2" width="62" customWidth="1"/>
    <col min="3" max="3" width="11" customWidth="1"/>
    <col min="4" max="4" width="10.42578125" customWidth="1"/>
    <col min="5" max="5" width="14.85546875" customWidth="1"/>
    <col min="6" max="6" width="11.7109375" customWidth="1"/>
    <col min="7" max="7" width="10.5703125" customWidth="1"/>
    <col min="8" max="8" width="11.5703125" customWidth="1"/>
    <col min="9" max="9" width="12" customWidth="1"/>
    <col min="10" max="10" width="12.5703125" customWidth="1"/>
  </cols>
  <sheetData>
    <row r="1" spans="1:10" ht="15.75" customHeight="1" x14ac:dyDescent="0.25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10" t="s">
        <v>0</v>
      </c>
    </row>
    <row r="3" spans="1:10" ht="45.75" customHeight="1" x14ac:dyDescent="0.25">
      <c r="A3" s="13" t="s">
        <v>4</v>
      </c>
      <c r="B3" s="14" t="s">
        <v>3</v>
      </c>
      <c r="C3" s="13" t="s">
        <v>38</v>
      </c>
      <c r="D3" s="13" t="s">
        <v>32</v>
      </c>
      <c r="E3" s="13" t="s">
        <v>5</v>
      </c>
      <c r="F3" s="13" t="s">
        <v>37</v>
      </c>
      <c r="G3" s="13" t="s">
        <v>33</v>
      </c>
      <c r="H3" s="13" t="s">
        <v>2</v>
      </c>
      <c r="I3" s="13" t="s">
        <v>34</v>
      </c>
      <c r="J3" s="13" t="s">
        <v>35</v>
      </c>
    </row>
    <row r="4" spans="1:10" ht="16.5" customHeight="1" x14ac:dyDescent="0.25">
      <c r="A4" s="13">
        <v>1</v>
      </c>
      <c r="B4" s="16">
        <v>2</v>
      </c>
      <c r="C4" s="13">
        <v>3</v>
      </c>
      <c r="D4" s="13">
        <v>4</v>
      </c>
      <c r="E4" s="17" t="s">
        <v>7</v>
      </c>
      <c r="F4" s="13">
        <v>6</v>
      </c>
      <c r="G4" s="13">
        <v>7</v>
      </c>
      <c r="H4" s="17" t="s">
        <v>10</v>
      </c>
      <c r="I4" s="13" t="s">
        <v>8</v>
      </c>
      <c r="J4" s="17" t="s">
        <v>9</v>
      </c>
    </row>
    <row r="5" spans="1:10" ht="24.75" customHeight="1" x14ac:dyDescent="0.25">
      <c r="A5" s="13">
        <v>1</v>
      </c>
      <c r="B5" s="20" t="s">
        <v>36</v>
      </c>
      <c r="C5" s="11">
        <v>0</v>
      </c>
      <c r="D5" s="11">
        <v>0</v>
      </c>
      <c r="E5" s="18">
        <v>0</v>
      </c>
      <c r="F5" s="11">
        <v>180000</v>
      </c>
      <c r="G5" s="11">
        <v>0</v>
      </c>
      <c r="H5" s="18">
        <f>SUM(G5/F5*100)</f>
        <v>0</v>
      </c>
      <c r="I5" s="12">
        <f>SUM(G5-D5)</f>
        <v>0</v>
      </c>
      <c r="J5" s="12">
        <v>0</v>
      </c>
    </row>
    <row r="6" spans="1:10" ht="22.5" customHeight="1" x14ac:dyDescent="0.25">
      <c r="A6" s="15">
        <v>2</v>
      </c>
      <c r="B6" s="3" t="s">
        <v>24</v>
      </c>
      <c r="C6" s="11">
        <v>288754018.00999999</v>
      </c>
      <c r="D6" s="11">
        <v>75874800.239999995</v>
      </c>
      <c r="E6" s="18">
        <f>SUM(D6/C6*100)</f>
        <v>26.276621452025072</v>
      </c>
      <c r="F6" s="11">
        <v>326892814.31</v>
      </c>
      <c r="G6" s="11">
        <v>67455851.540000007</v>
      </c>
      <c r="H6" s="18">
        <f>SUM(G6/F6*100)</f>
        <v>20.635464772263262</v>
      </c>
      <c r="I6" s="12">
        <f>SUM(G6-D6)</f>
        <v>-8418948.6999999881</v>
      </c>
      <c r="J6" s="12">
        <f>SUM(G6/D6*100)</f>
        <v>88.904157014753295</v>
      </c>
    </row>
    <row r="7" spans="1:10" ht="23.25" x14ac:dyDescent="0.25">
      <c r="A7" s="15">
        <v>3</v>
      </c>
      <c r="B7" s="4" t="s">
        <v>23</v>
      </c>
      <c r="C7" s="11">
        <v>32621937.280000001</v>
      </c>
      <c r="D7" s="11">
        <v>5582016.1900000004</v>
      </c>
      <c r="E7" s="18">
        <f t="shared" ref="E7:E26" si="0">SUM(D7/C7*100)</f>
        <v>17.111234510962802</v>
      </c>
      <c r="F7" s="11">
        <v>40961800</v>
      </c>
      <c r="G7" s="11">
        <v>9536711.5700000003</v>
      </c>
      <c r="H7" s="18">
        <f t="shared" ref="H7:H26" si="1">SUM(G7/F7*100)</f>
        <v>23.281964098257401</v>
      </c>
      <c r="I7" s="12">
        <f t="shared" ref="I7:I25" si="2">SUM(G7-D7)</f>
        <v>3954695.38</v>
      </c>
      <c r="J7" s="12">
        <f t="shared" ref="J7:J22" si="3">SUM(G7/D7*100)</f>
        <v>170.84707828480876</v>
      </c>
    </row>
    <row r="8" spans="1:10" ht="17.25" customHeight="1" x14ac:dyDescent="0.25">
      <c r="A8" s="15">
        <v>4</v>
      </c>
      <c r="B8" s="3" t="s">
        <v>22</v>
      </c>
      <c r="C8" s="11">
        <v>170400</v>
      </c>
      <c r="D8" s="11">
        <v>2000</v>
      </c>
      <c r="E8" s="18">
        <f t="shared" si="0"/>
        <v>1.1737089201877933</v>
      </c>
      <c r="F8" s="11">
        <v>170400</v>
      </c>
      <c r="G8" s="11">
        <v>2000</v>
      </c>
      <c r="H8" s="18">
        <f t="shared" si="1"/>
        <v>1.1737089201877933</v>
      </c>
      <c r="I8" s="12">
        <f t="shared" si="2"/>
        <v>0</v>
      </c>
      <c r="J8" s="12">
        <f t="shared" si="3"/>
        <v>100</v>
      </c>
    </row>
    <row r="9" spans="1:10" ht="29.25" customHeight="1" x14ac:dyDescent="0.25">
      <c r="A9" s="15">
        <v>5</v>
      </c>
      <c r="B9" s="5" t="s">
        <v>25</v>
      </c>
      <c r="C9" s="11">
        <v>1346393.08</v>
      </c>
      <c r="D9" s="11">
        <v>0</v>
      </c>
      <c r="E9" s="18">
        <f t="shared" si="0"/>
        <v>0</v>
      </c>
      <c r="F9" s="11">
        <v>0</v>
      </c>
      <c r="G9" s="11">
        <v>0</v>
      </c>
      <c r="H9" s="18">
        <v>0</v>
      </c>
      <c r="I9" s="12">
        <f t="shared" si="2"/>
        <v>0</v>
      </c>
      <c r="J9" s="12">
        <v>0</v>
      </c>
    </row>
    <row r="10" spans="1:10" ht="23.25" x14ac:dyDescent="0.25">
      <c r="A10" s="15">
        <v>6</v>
      </c>
      <c r="B10" s="4" t="s">
        <v>26</v>
      </c>
      <c r="C10" s="11">
        <v>85343063.829999998</v>
      </c>
      <c r="D10" s="11">
        <v>200000</v>
      </c>
      <c r="E10" s="18">
        <f t="shared" si="0"/>
        <v>0.23434827743985387</v>
      </c>
      <c r="F10" s="11">
        <v>74813601.620000005</v>
      </c>
      <c r="G10" s="11">
        <v>1796370.6</v>
      </c>
      <c r="H10" s="18">
        <f t="shared" si="1"/>
        <v>2.4011283524676275</v>
      </c>
      <c r="I10" s="12">
        <f>SUM(G10-D10)</f>
        <v>1596370.6</v>
      </c>
      <c r="J10" s="12">
        <f t="shared" si="3"/>
        <v>898.1853000000001</v>
      </c>
    </row>
    <row r="11" spans="1:10" ht="27" customHeight="1" x14ac:dyDescent="0.25">
      <c r="A11" s="15">
        <v>7</v>
      </c>
      <c r="B11" s="5" t="s">
        <v>27</v>
      </c>
      <c r="C11" s="11">
        <v>15000</v>
      </c>
      <c r="D11" s="11">
        <v>0</v>
      </c>
      <c r="E11" s="18">
        <f t="shared" si="0"/>
        <v>0</v>
      </c>
      <c r="F11" s="11">
        <v>15000</v>
      </c>
      <c r="G11" s="11">
        <v>0</v>
      </c>
      <c r="H11" s="18">
        <f t="shared" si="1"/>
        <v>0</v>
      </c>
      <c r="I11" s="12">
        <f>SUM(G11-D11)</f>
        <v>0</v>
      </c>
      <c r="J11" s="12">
        <v>0</v>
      </c>
    </row>
    <row r="12" spans="1:10" ht="23.25" x14ac:dyDescent="0.25">
      <c r="A12" s="15">
        <v>8</v>
      </c>
      <c r="B12" s="3" t="s">
        <v>28</v>
      </c>
      <c r="C12" s="11">
        <v>0</v>
      </c>
      <c r="D12" s="11">
        <v>0</v>
      </c>
      <c r="E12" s="18">
        <v>0</v>
      </c>
      <c r="F12" s="11">
        <v>100000</v>
      </c>
      <c r="G12" s="11">
        <v>0</v>
      </c>
      <c r="H12" s="18">
        <f t="shared" si="1"/>
        <v>0</v>
      </c>
      <c r="I12" s="12">
        <f t="shared" si="2"/>
        <v>0</v>
      </c>
      <c r="J12" s="12">
        <v>0</v>
      </c>
    </row>
    <row r="13" spans="1:10" ht="23.25" x14ac:dyDescent="0.25">
      <c r="A13" s="15">
        <v>9</v>
      </c>
      <c r="B13" s="5" t="s">
        <v>29</v>
      </c>
      <c r="C13" s="11">
        <v>335500</v>
      </c>
      <c r="D13" s="11">
        <v>90720</v>
      </c>
      <c r="E13" s="18">
        <f>SUM(D13/C13*100)</f>
        <v>27.040238450074515</v>
      </c>
      <c r="F13" s="11">
        <v>387200</v>
      </c>
      <c r="G13" s="11">
        <v>85425</v>
      </c>
      <c r="H13" s="18">
        <f t="shared" si="1"/>
        <v>22.062241735537192</v>
      </c>
      <c r="I13" s="12">
        <f t="shared" si="2"/>
        <v>-5295</v>
      </c>
      <c r="J13" s="12">
        <f t="shared" si="3"/>
        <v>94.163359788359784</v>
      </c>
    </row>
    <row r="14" spans="1:10" ht="23.25" x14ac:dyDescent="0.25">
      <c r="A14" s="15">
        <v>10</v>
      </c>
      <c r="B14" s="5" t="s">
        <v>30</v>
      </c>
      <c r="C14" s="11">
        <v>22482400</v>
      </c>
      <c r="D14" s="11">
        <v>0</v>
      </c>
      <c r="E14" s="18">
        <f t="shared" si="0"/>
        <v>0</v>
      </c>
      <c r="F14" s="11">
        <v>1283148.25</v>
      </c>
      <c r="G14" s="11">
        <v>129735.45</v>
      </c>
      <c r="H14" s="18">
        <f t="shared" si="1"/>
        <v>10.110714019210173</v>
      </c>
      <c r="I14" s="12">
        <f t="shared" si="2"/>
        <v>129735.45</v>
      </c>
      <c r="J14" s="12">
        <v>0</v>
      </c>
    </row>
    <row r="15" spans="1:10" ht="27" customHeight="1" x14ac:dyDescent="0.25">
      <c r="A15" s="15">
        <v>11</v>
      </c>
      <c r="B15" s="6" t="s">
        <v>21</v>
      </c>
      <c r="C15" s="11">
        <v>546860</v>
      </c>
      <c r="D15" s="11">
        <v>496805.36</v>
      </c>
      <c r="E15" s="18">
        <f t="shared" si="0"/>
        <v>90.846900486413347</v>
      </c>
      <c r="F15" s="11">
        <v>2949500</v>
      </c>
      <c r="G15" s="11">
        <v>32155</v>
      </c>
      <c r="H15" s="18">
        <f>SUM(G15/F15*100)</f>
        <v>1.0901847770808613</v>
      </c>
      <c r="I15" s="12">
        <f t="shared" si="2"/>
        <v>-464650.36</v>
      </c>
      <c r="J15" s="12">
        <f t="shared" si="3"/>
        <v>6.4723536799200403</v>
      </c>
    </row>
    <row r="16" spans="1:10" ht="24.75" customHeight="1" x14ac:dyDescent="0.25">
      <c r="A16" s="15">
        <v>12</v>
      </c>
      <c r="B16" s="5" t="s">
        <v>20</v>
      </c>
      <c r="C16" s="11">
        <v>40400</v>
      </c>
      <c r="D16" s="11">
        <v>0</v>
      </c>
      <c r="E16" s="18">
        <f t="shared" si="0"/>
        <v>0</v>
      </c>
      <c r="F16" s="11">
        <v>40400</v>
      </c>
      <c r="G16" s="11">
        <v>0</v>
      </c>
      <c r="H16" s="18">
        <f t="shared" si="1"/>
        <v>0</v>
      </c>
      <c r="I16" s="12">
        <f t="shared" si="2"/>
        <v>0</v>
      </c>
      <c r="J16" s="12">
        <v>0</v>
      </c>
    </row>
    <row r="17" spans="1:10" ht="27" customHeight="1" x14ac:dyDescent="0.25">
      <c r="A17" s="15">
        <v>13</v>
      </c>
      <c r="B17" s="19" t="s">
        <v>19</v>
      </c>
      <c r="C17" s="11">
        <v>62400</v>
      </c>
      <c r="D17" s="11">
        <v>0</v>
      </c>
      <c r="E17" s="18">
        <f t="shared" si="0"/>
        <v>0</v>
      </c>
      <c r="F17" s="11">
        <v>62400</v>
      </c>
      <c r="G17" s="11">
        <v>13500</v>
      </c>
      <c r="H17" s="18">
        <f>SUM(G17/F17*100)</f>
        <v>21.634615384615387</v>
      </c>
      <c r="I17" s="12">
        <f t="shared" si="2"/>
        <v>13500</v>
      </c>
      <c r="J17" s="12">
        <v>0</v>
      </c>
    </row>
    <row r="18" spans="1:10" ht="23.25" x14ac:dyDescent="0.25">
      <c r="A18" s="15">
        <v>14</v>
      </c>
      <c r="B18" s="5" t="s">
        <v>18</v>
      </c>
      <c r="C18" s="11">
        <v>2651969</v>
      </c>
      <c r="D18" s="11">
        <v>40000</v>
      </c>
      <c r="E18" s="18">
        <f t="shared" si="0"/>
        <v>1.5083132570554181</v>
      </c>
      <c r="F18" s="11">
        <v>3632174</v>
      </c>
      <c r="G18" s="11">
        <v>50000</v>
      </c>
      <c r="H18" s="18">
        <f t="shared" si="1"/>
        <v>1.3765860335986106</v>
      </c>
      <c r="I18" s="12">
        <f t="shared" si="2"/>
        <v>10000</v>
      </c>
      <c r="J18" s="12">
        <f t="shared" si="3"/>
        <v>125</v>
      </c>
    </row>
    <row r="19" spans="1:10" ht="34.5" x14ac:dyDescent="0.25">
      <c r="A19" s="15">
        <v>15</v>
      </c>
      <c r="B19" s="5" t="s">
        <v>17</v>
      </c>
      <c r="C19" s="11">
        <v>0</v>
      </c>
      <c r="D19" s="11">
        <v>0</v>
      </c>
      <c r="E19" s="18">
        <v>0</v>
      </c>
      <c r="F19" s="11">
        <v>0</v>
      </c>
      <c r="G19" s="11">
        <v>0</v>
      </c>
      <c r="H19" s="18">
        <v>0</v>
      </c>
      <c r="I19" s="12">
        <f t="shared" si="2"/>
        <v>0</v>
      </c>
      <c r="J19" s="12">
        <v>0</v>
      </c>
    </row>
    <row r="20" spans="1:10" ht="23.25" x14ac:dyDescent="0.25">
      <c r="A20" s="15">
        <v>16</v>
      </c>
      <c r="B20" s="2" t="s">
        <v>16</v>
      </c>
      <c r="C20" s="11">
        <v>117000463.45</v>
      </c>
      <c r="D20" s="11">
        <v>25695938.07</v>
      </c>
      <c r="E20" s="18">
        <f t="shared" si="0"/>
        <v>21.962253235843914</v>
      </c>
      <c r="F20" s="11">
        <v>106959566.02</v>
      </c>
      <c r="G20" s="11">
        <v>22817866.41</v>
      </c>
      <c r="H20" s="18">
        <f>SUM(G20/F20*100)</f>
        <v>21.333170336287047</v>
      </c>
      <c r="I20" s="12">
        <f>SUM(G20-D20)</f>
        <v>-2878071.66</v>
      </c>
      <c r="J20" s="12">
        <f t="shared" si="3"/>
        <v>88.799507330070398</v>
      </c>
    </row>
    <row r="21" spans="1:10" ht="23.25" x14ac:dyDescent="0.25">
      <c r="A21" s="15">
        <v>17</v>
      </c>
      <c r="B21" s="2" t="s">
        <v>15</v>
      </c>
      <c r="C21" s="11">
        <v>3824900</v>
      </c>
      <c r="D21" s="11">
        <v>386204.22</v>
      </c>
      <c r="E21" s="18">
        <f>SUM(D21/C21*100)</f>
        <v>10.097106329577244</v>
      </c>
      <c r="F21" s="11">
        <v>4868000</v>
      </c>
      <c r="G21" s="11">
        <v>953403.38</v>
      </c>
      <c r="H21" s="18">
        <f t="shared" si="1"/>
        <v>19.585114626129826</v>
      </c>
      <c r="I21" s="12">
        <f t="shared" si="2"/>
        <v>567199.16</v>
      </c>
      <c r="J21" s="12">
        <f t="shared" si="3"/>
        <v>246.8650860417838</v>
      </c>
    </row>
    <row r="22" spans="1:10" ht="26.25" customHeight="1" x14ac:dyDescent="0.25">
      <c r="A22" s="15">
        <v>18</v>
      </c>
      <c r="B22" s="7" t="s">
        <v>14</v>
      </c>
      <c r="C22" s="11">
        <v>4042200</v>
      </c>
      <c r="D22" s="11">
        <v>210599.61</v>
      </c>
      <c r="E22" s="18">
        <f>SUM(D22/C22*100)</f>
        <v>5.2100244916134777</v>
      </c>
      <c r="F22" s="11">
        <v>5063300</v>
      </c>
      <c r="G22" s="11">
        <v>1165783.03</v>
      </c>
      <c r="H22" s="18">
        <f t="shared" si="1"/>
        <v>23.024174550194537</v>
      </c>
      <c r="I22" s="12">
        <f t="shared" si="2"/>
        <v>955183.42</v>
      </c>
      <c r="J22" s="12">
        <f t="shared" si="3"/>
        <v>553.55422073193779</v>
      </c>
    </row>
    <row r="23" spans="1:10" ht="22.5" x14ac:dyDescent="0.25">
      <c r="A23" s="15">
        <v>19</v>
      </c>
      <c r="B23" s="8" t="s">
        <v>13</v>
      </c>
      <c r="C23" s="11">
        <v>30000</v>
      </c>
      <c r="D23" s="11">
        <v>2500</v>
      </c>
      <c r="E23" s="18">
        <f>SUM(D23/C23*100)</f>
        <v>8.3333333333333321</v>
      </c>
      <c r="F23" s="11">
        <v>9000</v>
      </c>
      <c r="G23" s="11">
        <v>0</v>
      </c>
      <c r="H23" s="18">
        <f>SUM(G23/F23*100)</f>
        <v>0</v>
      </c>
      <c r="I23" s="12">
        <f>SUM(G23-D23)</f>
        <v>-2500</v>
      </c>
      <c r="J23" s="12">
        <v>0</v>
      </c>
    </row>
    <row r="24" spans="1:10" ht="26.25" customHeight="1" x14ac:dyDescent="0.25">
      <c r="A24" s="15">
        <v>20</v>
      </c>
      <c r="B24" s="3" t="s">
        <v>12</v>
      </c>
      <c r="C24" s="11">
        <v>9000</v>
      </c>
      <c r="D24" s="11">
        <v>0</v>
      </c>
      <c r="E24" s="18">
        <f>SUM(D24/C24*100)</f>
        <v>0</v>
      </c>
      <c r="F24" s="11">
        <v>9000</v>
      </c>
      <c r="G24" s="11">
        <v>0</v>
      </c>
      <c r="H24" s="18">
        <f t="shared" si="1"/>
        <v>0</v>
      </c>
      <c r="I24" s="12">
        <f t="shared" si="2"/>
        <v>0</v>
      </c>
      <c r="J24" s="12">
        <v>0</v>
      </c>
    </row>
    <row r="25" spans="1:10" ht="26.25" customHeight="1" x14ac:dyDescent="0.25">
      <c r="A25" s="15" t="s">
        <v>6</v>
      </c>
      <c r="B25" s="3" t="s">
        <v>11</v>
      </c>
      <c r="C25" s="11">
        <v>8400</v>
      </c>
      <c r="D25" s="11">
        <v>0</v>
      </c>
      <c r="E25" s="18">
        <v>0</v>
      </c>
      <c r="F25" s="11">
        <v>8400</v>
      </c>
      <c r="G25" s="11">
        <v>0</v>
      </c>
      <c r="H25" s="18">
        <f t="shared" si="1"/>
        <v>0</v>
      </c>
      <c r="I25" s="12">
        <f t="shared" si="2"/>
        <v>0</v>
      </c>
      <c r="J25" s="12">
        <v>0</v>
      </c>
    </row>
    <row r="26" spans="1:10" x14ac:dyDescent="0.25">
      <c r="A26" s="23" t="s">
        <v>1</v>
      </c>
      <c r="B26" s="24"/>
      <c r="C26" s="21">
        <v>559285304.64999998</v>
      </c>
      <c r="D26" s="11">
        <f>SUM(D6:D24)</f>
        <v>108581583.68999998</v>
      </c>
      <c r="E26" s="18">
        <f t="shared" si="0"/>
        <v>19.41434591383555</v>
      </c>
      <c r="F26" s="11">
        <f>SUM(F5:F25)</f>
        <v>568405704.20000005</v>
      </c>
      <c r="G26" s="11">
        <f>SUM(G6:G25)</f>
        <v>104038801.98</v>
      </c>
      <c r="H26" s="18">
        <f t="shared" si="1"/>
        <v>18.303616802443763</v>
      </c>
      <c r="I26" s="12">
        <f t="shared" ref="I26" si="4">SUM(G26-D26)</f>
        <v>-4542781.7099999785</v>
      </c>
      <c r="J26" s="12">
        <f>SUM(G26/D26*100)</f>
        <v>95.816250274107617</v>
      </c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2">
    <mergeCell ref="A1:J1"/>
    <mergeCell ref="A26:B26"/>
  </mergeCells>
  <pageMargins left="0.70866141732283472" right="0.11811023622047245" top="0.35433070866141736" bottom="0.35433070866141736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01.04.2022г.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2022-05-24T01:27:45Z</dcterms:modified>
</cp:coreProperties>
</file>