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на 01.10.2020" sheetId="1" r:id="rId1"/>
  </sheets>
  <calcPr calcId="125725"/>
</workbook>
</file>

<file path=xl/calcChain.xml><?xml version="1.0" encoding="utf-8"?>
<calcChain xmlns="http://schemas.openxmlformats.org/spreadsheetml/2006/main">
  <c r="H7" i="1"/>
  <c r="D24" l="1"/>
  <c r="E24" s="1"/>
  <c r="C24"/>
  <c r="E23"/>
  <c r="E22"/>
  <c r="E20"/>
  <c r="E19"/>
  <c r="E18"/>
  <c r="E17"/>
  <c r="E16"/>
  <c r="E15"/>
  <c r="E14"/>
  <c r="E13"/>
  <c r="E12"/>
  <c r="E11"/>
  <c r="E10"/>
  <c r="E9"/>
  <c r="E8"/>
  <c r="E7"/>
  <c r="E6"/>
  <c r="E5"/>
  <c r="E4"/>
  <c r="G24"/>
  <c r="F24"/>
  <c r="H23"/>
  <c r="J24" l="1"/>
  <c r="H24"/>
  <c r="I24"/>
  <c r="J16"/>
  <c r="J5"/>
  <c r="J4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22"/>
  <c r="H20"/>
  <c r="H19"/>
  <c r="H18"/>
  <c r="H16"/>
  <c r="H15"/>
  <c r="H14"/>
  <c r="H13"/>
  <c r="H12"/>
  <c r="H11"/>
  <c r="H10"/>
  <c r="H9"/>
  <c r="H8"/>
  <c r="H6"/>
  <c r="H5"/>
  <c r="H4"/>
</calcChain>
</file>

<file path=xl/sharedStrings.xml><?xml version="1.0" encoding="utf-8"?>
<sst xmlns="http://schemas.openxmlformats.org/spreadsheetml/2006/main" count="33" uniqueCount="30">
  <si>
    <t>№</t>
  </si>
  <si>
    <t>% исполнения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</si>
  <si>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</si>
  <si>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(рублей)</t>
  </si>
  <si>
    <t>Итого</t>
  </si>
  <si>
    <t xml:space="preserve">Муниципальная программа "Профилактика  правонарушений  среди несовершеннолетних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</si>
  <si>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</si>
  <si>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"Противодействие коррупции в муниципальном образовании Балаганский район на 2019-2021 годы"</t>
  </si>
  <si>
    <t>Муниципальная программа "Аппаратно-программный комплекс "Безопасный город" в муниципальном образовании Балаганский район на 2019-2021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</si>
  <si>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</si>
  <si>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</si>
  <si>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</si>
  <si>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</si>
  <si>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</si>
  <si>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</si>
  <si>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</si>
  <si>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</si>
  <si>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</si>
  <si>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Балаганского района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</si>
  <si>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</si>
  <si>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</si>
  <si>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Муниципальная программа "Молодёжь Балаганского района на 2019-2024 годы"</t>
  </si>
  <si>
    <t xml:space="preserve">Муниципальная программа "Развитие культуры и искусства в Балаганском районе на 2019-2024 годы" </t>
  </si>
  <si>
    <t>Муниципальная программа "Развитие образования  Балаганского района на 2019-2024 годы"</t>
  </si>
  <si>
    <t>Наименование программы в 2019-2024 годах</t>
  </si>
  <si>
    <t>План на 01.010.2019</t>
  </si>
  <si>
    <t>Факт на 01.010.2019</t>
  </si>
  <si>
    <t>Информация об исполнении муниципальных программ Балаганского района за 3  квартал 2019-2020 годов</t>
  </si>
  <si>
    <t>Отклонение (факт 2019 к 2020)</t>
  </si>
  <si>
    <t>темп роста (факт 2019 к 2020),%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</si>
</sst>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164" fontId="4" fillId="0" borderId="1" xfId="0" applyNumberFormat="1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10" zoomScale="136" zoomScaleNormal="136" workbookViewId="0">
      <selection activeCell="G24" sqref="G24"/>
    </sheetView>
  </sheetViews>
  <sheetFormatPr defaultRowHeight="15"/>
  <cols>
    <col min="1" max="1" width="4.5703125" customWidth="1"/>
    <col min="2" max="2" width="52.7109375" customWidth="1"/>
    <col min="3" max="3" width="15.5703125" customWidth="1"/>
    <col min="4" max="4" width="12" customWidth="1"/>
    <col min="5" max="5" width="8.7109375" customWidth="1"/>
    <col min="6" max="6" width="13.85546875" customWidth="1"/>
    <col min="7" max="7" width="13.140625" customWidth="1"/>
    <col min="8" max="8" width="10.42578125" customWidth="1"/>
    <col min="9" max="9" width="13.7109375" customWidth="1"/>
  </cols>
  <sheetData>
    <row r="1" spans="1:10" ht="18.7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>
      <c r="A2" s="12"/>
      <c r="B2" s="12"/>
      <c r="C2" s="12"/>
      <c r="D2" s="12"/>
      <c r="E2" s="12"/>
      <c r="F2" s="12"/>
      <c r="G2" s="12"/>
      <c r="H2" s="12"/>
      <c r="I2" s="12"/>
      <c r="J2" s="13" t="s">
        <v>3</v>
      </c>
    </row>
    <row r="3" spans="1:10" ht="75">
      <c r="A3" s="2" t="s">
        <v>0</v>
      </c>
      <c r="B3" s="2" t="s">
        <v>24</v>
      </c>
      <c r="C3" s="15" t="s">
        <v>25</v>
      </c>
      <c r="D3" s="15" t="s">
        <v>26</v>
      </c>
      <c r="E3" s="15" t="s">
        <v>1</v>
      </c>
      <c r="F3" s="15" t="s">
        <v>25</v>
      </c>
      <c r="G3" s="15" t="s">
        <v>26</v>
      </c>
      <c r="H3" s="15" t="s">
        <v>1</v>
      </c>
      <c r="I3" s="15" t="s">
        <v>28</v>
      </c>
      <c r="J3" s="15" t="s">
        <v>29</v>
      </c>
    </row>
    <row r="4" spans="1:10" ht="29.25" customHeight="1">
      <c r="A4" s="3">
        <v>1</v>
      </c>
      <c r="B4" s="4" t="s">
        <v>23</v>
      </c>
      <c r="C4" s="14">
        <v>259123015.03999999</v>
      </c>
      <c r="D4" s="14">
        <v>186335645.03</v>
      </c>
      <c r="E4" s="5">
        <f>SUM(D4/C4*100)</f>
        <v>71.910109953465906</v>
      </c>
      <c r="F4" s="14">
        <v>301381438.45999998</v>
      </c>
      <c r="G4" s="14">
        <v>195887407.00999999</v>
      </c>
      <c r="H4" s="5">
        <f>SUM(G4/F4*100)</f>
        <v>64.996506756005346</v>
      </c>
      <c r="I4" s="14">
        <f>SUM(G4-D4)</f>
        <v>9551761.9799999893</v>
      </c>
      <c r="J4" s="5">
        <f>SUM(G4/D4*100)</f>
        <v>105.12610562432225</v>
      </c>
    </row>
    <row r="5" spans="1:10" ht="23.25">
      <c r="A5" s="3">
        <v>2</v>
      </c>
      <c r="B5" s="6" t="s">
        <v>22</v>
      </c>
      <c r="C5" s="14">
        <v>41004789.82</v>
      </c>
      <c r="D5" s="14">
        <v>22951390.300000001</v>
      </c>
      <c r="E5" s="5">
        <f t="shared" ref="E5:E7" si="0">SUM(D5/C5*100)</f>
        <v>55.97246175568862</v>
      </c>
      <c r="F5" s="14">
        <v>80078825.299999997</v>
      </c>
      <c r="G5" s="14">
        <v>19111480.129999999</v>
      </c>
      <c r="H5" s="5">
        <f t="shared" ref="H5:H24" si="1">SUM(G5/F5*100)</f>
        <v>23.865834767683587</v>
      </c>
      <c r="I5" s="14">
        <f t="shared" ref="I5:I22" si="2">SUM(G5-D5)</f>
        <v>-3839910.1700000018</v>
      </c>
      <c r="J5" s="5">
        <f t="shared" ref="J5:J16" si="3">SUM(G5/D5*100)</f>
        <v>83.26937880534409</v>
      </c>
    </row>
    <row r="6" spans="1:10" ht="23.25">
      <c r="A6" s="3">
        <v>3</v>
      </c>
      <c r="B6" s="4" t="s">
        <v>21</v>
      </c>
      <c r="C6" s="14">
        <v>454837.36</v>
      </c>
      <c r="D6" s="14">
        <v>207059.61</v>
      </c>
      <c r="E6" s="5">
        <f t="shared" si="0"/>
        <v>45.523879129014375</v>
      </c>
      <c r="F6" s="14">
        <v>2170400</v>
      </c>
      <c r="G6" s="14">
        <v>444460.78</v>
      </c>
      <c r="H6" s="5">
        <f t="shared" si="1"/>
        <v>20.478288794692222</v>
      </c>
      <c r="I6" s="14">
        <f t="shared" si="2"/>
        <v>237401.17000000004</v>
      </c>
      <c r="J6" s="5">
        <v>0</v>
      </c>
    </row>
    <row r="7" spans="1:10" ht="34.5">
      <c r="A7" s="3">
        <v>4</v>
      </c>
      <c r="B7" s="7" t="s">
        <v>20</v>
      </c>
      <c r="C7" s="14">
        <v>117692462</v>
      </c>
      <c r="D7" s="14">
        <v>27222045.879999999</v>
      </c>
      <c r="E7" s="5">
        <f t="shared" si="0"/>
        <v>23.129812578820893</v>
      </c>
      <c r="F7" s="14">
        <v>70483700</v>
      </c>
      <c r="G7" s="14">
        <v>27232567.5</v>
      </c>
      <c r="H7" s="5">
        <f t="shared" si="1"/>
        <v>38.636688340708567</v>
      </c>
      <c r="I7" s="14">
        <f t="shared" si="2"/>
        <v>10521.620000001043</v>
      </c>
      <c r="J7" s="5">
        <v>0</v>
      </c>
    </row>
    <row r="8" spans="1:10" ht="23.25">
      <c r="A8" s="3">
        <v>5</v>
      </c>
      <c r="B8" s="6" t="s">
        <v>2</v>
      </c>
      <c r="C8" s="14">
        <v>23461783.460000001</v>
      </c>
      <c r="D8" s="14">
        <v>6643805.0999999996</v>
      </c>
      <c r="E8" s="5">
        <f>SUM(D8/C8*100)</f>
        <v>28.317562095511729</v>
      </c>
      <c r="F8" s="14">
        <v>49659021.68</v>
      </c>
      <c r="G8" s="14">
        <v>993375.2</v>
      </c>
      <c r="H8" s="5">
        <f>SUM(G8/F8*100)</f>
        <v>2.0003922074849863</v>
      </c>
      <c r="I8" s="14">
        <f>SUM(G8-D8)</f>
        <v>-5650429.8999999994</v>
      </c>
      <c r="J8" s="5">
        <v>0</v>
      </c>
    </row>
    <row r="9" spans="1:10" ht="34.5">
      <c r="A9" s="3">
        <v>6</v>
      </c>
      <c r="B9" s="7" t="s">
        <v>19</v>
      </c>
      <c r="C9" s="14">
        <v>3900</v>
      </c>
      <c r="D9" s="14">
        <v>0</v>
      </c>
      <c r="E9" s="5">
        <f t="shared" ref="E9:E20" si="4">SUM(D9/C9*100)</f>
        <v>0</v>
      </c>
      <c r="F9" s="14">
        <v>3900</v>
      </c>
      <c r="G9" s="14">
        <v>0</v>
      </c>
      <c r="H9" s="5">
        <f t="shared" si="1"/>
        <v>0</v>
      </c>
      <c r="I9" s="14">
        <f t="shared" si="2"/>
        <v>0</v>
      </c>
      <c r="J9" s="5">
        <v>0</v>
      </c>
    </row>
    <row r="10" spans="1:10" ht="23.25">
      <c r="A10" s="3">
        <v>7</v>
      </c>
      <c r="B10" s="4" t="s">
        <v>18</v>
      </c>
      <c r="C10" s="14">
        <v>110000</v>
      </c>
      <c r="D10" s="14">
        <v>0</v>
      </c>
      <c r="E10" s="5">
        <f t="shared" si="4"/>
        <v>0</v>
      </c>
      <c r="F10" s="14">
        <v>100000</v>
      </c>
      <c r="G10" s="14">
        <v>0</v>
      </c>
      <c r="H10" s="5">
        <f t="shared" si="1"/>
        <v>0</v>
      </c>
      <c r="I10" s="14">
        <f t="shared" si="2"/>
        <v>0</v>
      </c>
      <c r="J10" s="5">
        <v>0</v>
      </c>
    </row>
    <row r="11" spans="1:10" ht="23.25">
      <c r="A11" s="3">
        <v>8</v>
      </c>
      <c r="B11" s="7" t="s">
        <v>17</v>
      </c>
      <c r="C11" s="14">
        <v>1680242.1</v>
      </c>
      <c r="D11" s="14">
        <v>1075424.45</v>
      </c>
      <c r="E11" s="5">
        <f t="shared" si="4"/>
        <v>64.004136665781658</v>
      </c>
      <c r="F11" s="14">
        <v>1682056.09</v>
      </c>
      <c r="G11" s="14">
        <v>1043356</v>
      </c>
      <c r="H11" s="5">
        <f t="shared" si="1"/>
        <v>62.028609283772454</v>
      </c>
      <c r="I11" s="14">
        <f t="shared" si="2"/>
        <v>-32068.449999999953</v>
      </c>
      <c r="J11" s="5">
        <v>0</v>
      </c>
    </row>
    <row r="12" spans="1:10" ht="23.25">
      <c r="A12" s="3">
        <v>9</v>
      </c>
      <c r="B12" s="7" t="s">
        <v>16</v>
      </c>
      <c r="C12" s="14">
        <v>670790</v>
      </c>
      <c r="D12" s="14">
        <v>612302.19999999995</v>
      </c>
      <c r="E12" s="5">
        <f t="shared" si="4"/>
        <v>91.280758508624146</v>
      </c>
      <c r="F12" s="14">
        <v>276000</v>
      </c>
      <c r="G12" s="14">
        <v>276000</v>
      </c>
      <c r="H12" s="5">
        <f t="shared" si="1"/>
        <v>100</v>
      </c>
      <c r="I12" s="14">
        <f t="shared" si="2"/>
        <v>-336302.19999999995</v>
      </c>
      <c r="J12" s="5">
        <v>0</v>
      </c>
    </row>
    <row r="13" spans="1:10" ht="34.5">
      <c r="A13" s="3">
        <v>10</v>
      </c>
      <c r="B13" s="8" t="s">
        <v>15</v>
      </c>
      <c r="C13" s="14">
        <v>2629800</v>
      </c>
      <c r="D13" s="14">
        <v>1624645.11</v>
      </c>
      <c r="E13" s="5">
        <f t="shared" si="4"/>
        <v>61.778276294775267</v>
      </c>
      <c r="F13" s="14">
        <v>4351050</v>
      </c>
      <c r="G13" s="14">
        <v>2777443.83</v>
      </c>
      <c r="H13" s="5">
        <f t="shared" si="1"/>
        <v>63.833875271486193</v>
      </c>
      <c r="I13" s="14">
        <f t="shared" si="2"/>
        <v>1152798.72</v>
      </c>
      <c r="J13" s="5">
        <v>0</v>
      </c>
    </row>
    <row r="14" spans="1:10" ht="24.75" customHeight="1">
      <c r="A14" s="3">
        <v>11</v>
      </c>
      <c r="B14" s="7" t="s">
        <v>14</v>
      </c>
      <c r="C14" s="14">
        <v>40400</v>
      </c>
      <c r="D14" s="14">
        <v>40400</v>
      </c>
      <c r="E14" s="5">
        <f t="shared" si="4"/>
        <v>100</v>
      </c>
      <c r="F14" s="14">
        <v>40400</v>
      </c>
      <c r="G14" s="14">
        <v>32000</v>
      </c>
      <c r="H14" s="5">
        <f t="shared" si="1"/>
        <v>79.207920792079207</v>
      </c>
      <c r="I14" s="14">
        <f t="shared" si="2"/>
        <v>-8400</v>
      </c>
      <c r="J14" s="5">
        <v>0</v>
      </c>
    </row>
    <row r="15" spans="1:10" ht="27" customHeight="1">
      <c r="A15" s="3">
        <v>12</v>
      </c>
      <c r="B15" s="9" t="s">
        <v>13</v>
      </c>
      <c r="C15" s="14">
        <v>62400</v>
      </c>
      <c r="D15" s="14">
        <v>0</v>
      </c>
      <c r="E15" s="5">
        <f t="shared" si="4"/>
        <v>0</v>
      </c>
      <c r="F15" s="14">
        <v>62400</v>
      </c>
      <c r="G15" s="14">
        <v>10400</v>
      </c>
      <c r="H15" s="5">
        <f t="shared" si="1"/>
        <v>16.666666666666664</v>
      </c>
      <c r="I15" s="14">
        <f t="shared" si="2"/>
        <v>10400</v>
      </c>
      <c r="J15" s="5">
        <v>0</v>
      </c>
    </row>
    <row r="16" spans="1:10" ht="23.25">
      <c r="A16" s="3">
        <v>13</v>
      </c>
      <c r="B16" s="7" t="s">
        <v>12</v>
      </c>
      <c r="C16" s="14">
        <v>1152802</v>
      </c>
      <c r="D16" s="14">
        <v>867651.36</v>
      </c>
      <c r="E16" s="5">
        <f t="shared" si="4"/>
        <v>75.264560609714408</v>
      </c>
      <c r="F16" s="14">
        <v>713207</v>
      </c>
      <c r="G16" s="14">
        <v>558368.68000000005</v>
      </c>
      <c r="H16" s="5">
        <f t="shared" si="1"/>
        <v>78.289848529248872</v>
      </c>
      <c r="I16" s="14">
        <f t="shared" si="2"/>
        <v>-309282.67999999993</v>
      </c>
      <c r="J16" s="5">
        <f t="shared" si="3"/>
        <v>64.354037317477392</v>
      </c>
    </row>
    <row r="17" spans="1:10" ht="34.5">
      <c r="A17" s="3">
        <v>14</v>
      </c>
      <c r="B17" s="7" t="s">
        <v>11</v>
      </c>
      <c r="C17" s="14">
        <v>1034000</v>
      </c>
      <c r="D17" s="14">
        <v>990000</v>
      </c>
      <c r="E17" s="5">
        <f t="shared" si="4"/>
        <v>95.744680851063833</v>
      </c>
      <c r="F17" s="14">
        <v>0</v>
      </c>
      <c r="G17" s="14">
        <v>0</v>
      </c>
      <c r="H17" s="5">
        <v>0</v>
      </c>
      <c r="I17" s="14">
        <f t="shared" si="2"/>
        <v>-990000</v>
      </c>
      <c r="J17" s="5">
        <v>0</v>
      </c>
    </row>
    <row r="18" spans="1:10" ht="23.25">
      <c r="A18" s="3">
        <v>15</v>
      </c>
      <c r="B18" s="3" t="s">
        <v>10</v>
      </c>
      <c r="C18" s="14">
        <v>80033684.629999995</v>
      </c>
      <c r="D18" s="14">
        <v>54634005.149999999</v>
      </c>
      <c r="E18" s="5">
        <f t="shared" si="4"/>
        <v>68.26376344232547</v>
      </c>
      <c r="F18" s="14">
        <v>117509922.95</v>
      </c>
      <c r="G18" s="14">
        <v>85507969.950000003</v>
      </c>
      <c r="H18" s="5">
        <f t="shared" si="1"/>
        <v>72.766595197567526</v>
      </c>
      <c r="I18" s="14">
        <f t="shared" si="2"/>
        <v>30873964.800000004</v>
      </c>
      <c r="J18" s="5">
        <v>0</v>
      </c>
    </row>
    <row r="19" spans="1:10" ht="23.25">
      <c r="A19" s="3">
        <v>16</v>
      </c>
      <c r="B19" s="3" t="s">
        <v>9</v>
      </c>
      <c r="C19" s="14">
        <v>7191354.04</v>
      </c>
      <c r="D19" s="14">
        <v>6053418.6699999999</v>
      </c>
      <c r="E19" s="5">
        <f t="shared" si="4"/>
        <v>84.176340593571993</v>
      </c>
      <c r="F19" s="14">
        <v>3998000</v>
      </c>
      <c r="G19" s="14">
        <v>2738478.26</v>
      </c>
      <c r="H19" s="5">
        <f t="shared" si="1"/>
        <v>68.496204602301148</v>
      </c>
      <c r="I19" s="14">
        <f t="shared" si="2"/>
        <v>-3314940.41</v>
      </c>
      <c r="J19" s="5">
        <v>0</v>
      </c>
    </row>
    <row r="20" spans="1:10" ht="27" customHeight="1">
      <c r="A20" s="3">
        <v>17</v>
      </c>
      <c r="B20" s="10" t="s">
        <v>8</v>
      </c>
      <c r="C20" s="14">
        <v>2997386</v>
      </c>
      <c r="D20" s="14">
        <v>2844593.84</v>
      </c>
      <c r="E20" s="5">
        <f t="shared" si="4"/>
        <v>94.902486366453971</v>
      </c>
      <c r="F20" s="14">
        <v>3673400</v>
      </c>
      <c r="G20" s="14">
        <v>2062940.41</v>
      </c>
      <c r="H20" s="5">
        <f t="shared" si="1"/>
        <v>56.158883051124299</v>
      </c>
      <c r="I20" s="14">
        <f t="shared" si="2"/>
        <v>-781653.42999999993</v>
      </c>
      <c r="J20" s="5">
        <v>0</v>
      </c>
    </row>
    <row r="21" spans="1:10" ht="22.5">
      <c r="A21" s="3">
        <v>18</v>
      </c>
      <c r="B21" s="11" t="s">
        <v>7</v>
      </c>
      <c r="C21" s="14">
        <v>6000</v>
      </c>
      <c r="D21" s="14">
        <v>6000</v>
      </c>
      <c r="E21" s="5">
        <v>0</v>
      </c>
      <c r="F21" s="14">
        <v>6000</v>
      </c>
      <c r="G21" s="14">
        <v>6000</v>
      </c>
      <c r="H21" s="5">
        <v>0</v>
      </c>
      <c r="I21" s="14">
        <f t="shared" si="2"/>
        <v>0</v>
      </c>
      <c r="J21" s="5">
        <v>0</v>
      </c>
    </row>
    <row r="22" spans="1:10" ht="26.25" customHeight="1">
      <c r="A22" s="3">
        <v>19</v>
      </c>
      <c r="B22" s="4" t="s">
        <v>6</v>
      </c>
      <c r="C22" s="14">
        <v>18000</v>
      </c>
      <c r="D22" s="14">
        <v>0</v>
      </c>
      <c r="E22" s="5">
        <f t="shared" ref="E22:E24" si="5">SUM(D22/C22*100)</f>
        <v>0</v>
      </c>
      <c r="F22" s="14">
        <v>9000</v>
      </c>
      <c r="G22" s="14">
        <v>0</v>
      </c>
      <c r="H22" s="5">
        <f t="shared" si="1"/>
        <v>0</v>
      </c>
      <c r="I22" s="14">
        <f t="shared" si="2"/>
        <v>0</v>
      </c>
      <c r="J22" s="5">
        <v>0</v>
      </c>
    </row>
    <row r="23" spans="1:10" ht="33.75" customHeight="1">
      <c r="A23" s="3">
        <v>20</v>
      </c>
      <c r="B23" s="4" t="s">
        <v>5</v>
      </c>
      <c r="C23" s="14">
        <v>8400</v>
      </c>
      <c r="D23" s="14">
        <v>0</v>
      </c>
      <c r="E23" s="5">
        <f t="shared" si="5"/>
        <v>0</v>
      </c>
      <c r="F23" s="14">
        <v>8400</v>
      </c>
      <c r="G23" s="14">
        <v>0</v>
      </c>
      <c r="H23" s="5">
        <f t="shared" si="1"/>
        <v>0</v>
      </c>
      <c r="I23" s="14">
        <v>0</v>
      </c>
      <c r="J23" s="5">
        <v>0</v>
      </c>
    </row>
    <row r="24" spans="1:10">
      <c r="A24" s="3"/>
      <c r="B24" s="4" t="s">
        <v>4</v>
      </c>
      <c r="C24" s="14">
        <f>SUM(C4:C23)</f>
        <v>539376046.45000005</v>
      </c>
      <c r="D24" s="14">
        <f>SUM(D4:D23)</f>
        <v>312108386.69999999</v>
      </c>
      <c r="E24" s="5">
        <f t="shared" si="5"/>
        <v>57.86471029890874</v>
      </c>
      <c r="F24" s="14">
        <f>SUM(F4:F23)</f>
        <v>636207121.48000002</v>
      </c>
      <c r="G24" s="14">
        <f>SUM(G4:G23)</f>
        <v>338682247.75</v>
      </c>
      <c r="H24" s="5">
        <f t="shared" si="1"/>
        <v>53.234589226560068</v>
      </c>
      <c r="I24" s="14">
        <f t="shared" ref="I24" si="6">SUM(G24-D24)</f>
        <v>26573861.050000012</v>
      </c>
      <c r="J24" s="5">
        <f>SUM(G24/D24*100)</f>
        <v>108.51430534468236</v>
      </c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2020-10-22T07:49:12Z</dcterms:modified>
</cp:coreProperties>
</file>